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S:\Field Service\Membership\Join Scout Night\2020\"/>
    </mc:Choice>
  </mc:AlternateContent>
  <xr:revisionPtr revIDLastSave="0" documentId="13_ncr:1_{85B2A150-AE44-46F4-8EA4-A133B5715AA0}" xr6:coauthVersionLast="44" xr6:coauthVersionMax="44" xr10:uidLastSave="{00000000-0000-0000-0000-000000000000}"/>
  <bookViews>
    <workbookView xWindow="-120" yWindow="-120" windowWidth="15600" windowHeight="11160" xr2:uid="{00000000-000D-0000-FFFF-FFFF00000000}"/>
  </bookViews>
  <sheets>
    <sheet name="YearlyCalendar" sheetId="2" r:id="rId1"/>
  </sheets>
  <definedNames>
    <definedName name="month">YearlyCalendar!$K$4</definedName>
    <definedName name="_xlnm.Print_Area" localSheetId="0">YearlyCalendar!$A$6:$W$65</definedName>
    <definedName name="startday">YearlyCalendar!$S$4</definedName>
    <definedName name="valuevx">42.314159</definedName>
    <definedName name="vertex42_copyright" hidden="1">"© 2007-2018 Vertex42 LLC"</definedName>
    <definedName name="vertex42_id" hidden="1">"school-year-calendar.xlsx"</definedName>
    <definedName name="vertex42_title" hidden="1">"School Year Calendar Template"</definedName>
    <definedName name="year">YearlyCalendar!$C$4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2" i="2" l="1"/>
  <c r="V32" i="2"/>
  <c r="U32" i="2"/>
  <c r="T32" i="2"/>
  <c r="S32" i="2"/>
  <c r="R32" i="2"/>
  <c r="Q32" i="2"/>
  <c r="O32" i="2"/>
  <c r="N32" i="2"/>
  <c r="M32" i="2"/>
  <c r="L32" i="2"/>
  <c r="K32" i="2"/>
  <c r="J32" i="2"/>
  <c r="I32" i="2"/>
  <c r="G32" i="2"/>
  <c r="F32" i="2"/>
  <c r="E32" i="2"/>
  <c r="D32" i="2"/>
  <c r="C32" i="2"/>
  <c r="B32" i="2"/>
  <c r="A32" i="2"/>
  <c r="G24" i="2"/>
  <c r="F24" i="2"/>
  <c r="E24" i="2"/>
  <c r="D24" i="2"/>
  <c r="C24" i="2"/>
  <c r="B24" i="2"/>
  <c r="A24" i="2"/>
  <c r="O24" i="2"/>
  <c r="N24" i="2"/>
  <c r="M24" i="2"/>
  <c r="L24" i="2"/>
  <c r="K24" i="2"/>
  <c r="J24" i="2"/>
  <c r="I24" i="2"/>
  <c r="W24" i="2"/>
  <c r="V24" i="2"/>
  <c r="U24" i="2"/>
  <c r="T24" i="2"/>
  <c r="S24" i="2"/>
  <c r="R24" i="2"/>
  <c r="Q24" i="2"/>
  <c r="W16" i="2"/>
  <c r="V16" i="2"/>
  <c r="U16" i="2"/>
  <c r="T16" i="2"/>
  <c r="S16" i="2"/>
  <c r="R16" i="2"/>
  <c r="Q16" i="2"/>
  <c r="O16" i="2"/>
  <c r="N16" i="2"/>
  <c r="M16" i="2"/>
  <c r="L16" i="2"/>
  <c r="K16" i="2"/>
  <c r="J16" i="2"/>
  <c r="I16" i="2"/>
  <c r="G16" i="2"/>
  <c r="F16" i="2"/>
  <c r="E16" i="2"/>
  <c r="D16" i="2"/>
  <c r="C16" i="2"/>
  <c r="B16" i="2"/>
  <c r="A16" i="2"/>
  <c r="W8" i="2"/>
  <c r="V8" i="2"/>
  <c r="U8" i="2"/>
  <c r="T8" i="2"/>
  <c r="S8" i="2"/>
  <c r="R8" i="2"/>
  <c r="Q8" i="2"/>
  <c r="O8" i="2"/>
  <c r="N8" i="2"/>
  <c r="M8" i="2"/>
  <c r="L8" i="2"/>
  <c r="K8" i="2"/>
  <c r="J8" i="2"/>
  <c r="I8" i="2"/>
  <c r="G8" i="2"/>
  <c r="F8" i="2"/>
  <c r="E8" i="2"/>
  <c r="D8" i="2"/>
  <c r="C8" i="2"/>
  <c r="B8" i="2"/>
  <c r="A8" i="2"/>
  <c r="A7" i="2" l="1"/>
  <c r="I7" i="2" l="1"/>
  <c r="A9" i="2"/>
  <c r="B9" i="2" s="1"/>
  <c r="C9" i="2" s="1"/>
  <c r="D9" i="2" s="1"/>
  <c r="E9" i="2" s="1"/>
  <c r="F9" i="2" s="1"/>
  <c r="G9" i="2" s="1"/>
  <c r="A10" i="2" s="1"/>
  <c r="B10" i="2" s="1"/>
  <c r="C10" i="2" s="1"/>
  <c r="D10" i="2" s="1"/>
  <c r="E10" i="2" s="1"/>
  <c r="F10" i="2" s="1"/>
  <c r="G10" i="2" s="1"/>
  <c r="A11" i="2" s="1"/>
  <c r="B11" i="2" s="1"/>
  <c r="C11" i="2" s="1"/>
  <c r="D11" i="2" s="1"/>
  <c r="E11" i="2" s="1"/>
  <c r="F11" i="2" s="1"/>
  <c r="G11" i="2" s="1"/>
  <c r="A12" i="2" s="1"/>
  <c r="B12" i="2" s="1"/>
  <c r="C12" i="2" s="1"/>
  <c r="D12" i="2" s="1"/>
  <c r="E12" i="2" s="1"/>
  <c r="F12" i="2" s="1"/>
  <c r="G12" i="2" s="1"/>
  <c r="A13" i="2" s="1"/>
  <c r="B13" i="2" s="1"/>
  <c r="C13" i="2" s="1"/>
  <c r="D13" i="2" s="1"/>
  <c r="E13" i="2" s="1"/>
  <c r="F13" i="2" s="1"/>
  <c r="G13" i="2" s="1"/>
  <c r="A14" i="2" s="1"/>
  <c r="B14" i="2" s="1"/>
  <c r="C14" i="2" s="1"/>
  <c r="D14" i="2" s="1"/>
  <c r="E14" i="2" s="1"/>
  <c r="F14" i="2" s="1"/>
  <c r="G14" i="2" s="1"/>
  <c r="Q7" i="2" l="1"/>
  <c r="I9" i="2"/>
  <c r="J9" i="2" s="1"/>
  <c r="K9" i="2" s="1"/>
  <c r="L9" i="2" s="1"/>
  <c r="M9" i="2" s="1"/>
  <c r="N9" i="2" s="1"/>
  <c r="O9" i="2" s="1"/>
  <c r="I10" i="2" s="1"/>
  <c r="J10" i="2" s="1"/>
  <c r="K10" i="2" s="1"/>
  <c r="L10" i="2" s="1"/>
  <c r="M10" i="2" s="1"/>
  <c r="N10" i="2" s="1"/>
  <c r="O10" i="2" s="1"/>
  <c r="I11" i="2" s="1"/>
  <c r="J11" i="2" s="1"/>
  <c r="K11" i="2" s="1"/>
  <c r="L11" i="2" s="1"/>
  <c r="M11" i="2" s="1"/>
  <c r="N11" i="2" s="1"/>
  <c r="O11" i="2" s="1"/>
  <c r="I12" i="2" s="1"/>
  <c r="J12" i="2" s="1"/>
  <c r="K12" i="2" s="1"/>
  <c r="L12" i="2" s="1"/>
  <c r="M12" i="2" s="1"/>
  <c r="N12" i="2" s="1"/>
  <c r="O12" i="2" s="1"/>
  <c r="I13" i="2" s="1"/>
  <c r="J13" i="2" s="1"/>
  <c r="K13" i="2" s="1"/>
  <c r="L13" i="2" s="1"/>
  <c r="M13" i="2" s="1"/>
  <c r="N13" i="2" s="1"/>
  <c r="O13" i="2" s="1"/>
  <c r="I14" i="2" s="1"/>
  <c r="J14" i="2" s="1"/>
  <c r="K14" i="2" s="1"/>
  <c r="L14" i="2" s="1"/>
  <c r="M14" i="2" s="1"/>
  <c r="N14" i="2" s="1"/>
  <c r="O14" i="2" s="1"/>
  <c r="A15" i="2" l="1"/>
  <c r="Q9" i="2"/>
  <c r="R9" i="2" s="1"/>
  <c r="S9" i="2" s="1"/>
  <c r="T9" i="2" s="1"/>
  <c r="U9" i="2" s="1"/>
  <c r="V9" i="2" s="1"/>
  <c r="W9" i="2" s="1"/>
  <c r="Q10" i="2" s="1"/>
  <c r="R10" i="2" s="1"/>
  <c r="S10" i="2" s="1"/>
  <c r="T10" i="2" s="1"/>
  <c r="U10" i="2" s="1"/>
  <c r="V10" i="2" s="1"/>
  <c r="W10" i="2" s="1"/>
  <c r="Q11" i="2" s="1"/>
  <c r="R11" i="2" s="1"/>
  <c r="S11" i="2" s="1"/>
  <c r="T11" i="2" s="1"/>
  <c r="U11" i="2" s="1"/>
  <c r="V11" i="2" s="1"/>
  <c r="W11" i="2" s="1"/>
  <c r="Q12" i="2" s="1"/>
  <c r="R12" i="2" s="1"/>
  <c r="S12" i="2" s="1"/>
  <c r="T12" i="2" s="1"/>
  <c r="U12" i="2" s="1"/>
  <c r="V12" i="2" s="1"/>
  <c r="W12" i="2" s="1"/>
  <c r="Q13" i="2" s="1"/>
  <c r="R13" i="2" s="1"/>
  <c r="S13" i="2" s="1"/>
  <c r="T13" i="2" s="1"/>
  <c r="U13" i="2" s="1"/>
  <c r="V13" i="2" s="1"/>
  <c r="W13" i="2" s="1"/>
  <c r="Q14" i="2" s="1"/>
  <c r="R14" i="2" s="1"/>
  <c r="S14" i="2" s="1"/>
  <c r="T14" i="2" s="1"/>
  <c r="U14" i="2" s="1"/>
  <c r="V14" i="2" s="1"/>
  <c r="W14" i="2" s="1"/>
  <c r="I15" i="2" l="1"/>
  <c r="A17" i="2"/>
  <c r="B17" i="2" s="1"/>
  <c r="C17" i="2" s="1"/>
  <c r="D17" i="2" s="1"/>
  <c r="E17" i="2" s="1"/>
  <c r="F17" i="2" s="1"/>
  <c r="G17" i="2" s="1"/>
  <c r="A18" i="2" s="1"/>
  <c r="B18" i="2" s="1"/>
  <c r="C18" i="2" s="1"/>
  <c r="D18" i="2" s="1"/>
  <c r="E18" i="2" s="1"/>
  <c r="F18" i="2" s="1"/>
  <c r="G18" i="2" s="1"/>
  <c r="A19" i="2" s="1"/>
  <c r="B19" i="2" s="1"/>
  <c r="C19" i="2" s="1"/>
  <c r="D19" i="2" s="1"/>
  <c r="E19" i="2" s="1"/>
  <c r="F19" i="2" s="1"/>
  <c r="G19" i="2" s="1"/>
  <c r="A20" i="2" s="1"/>
  <c r="B20" i="2" s="1"/>
  <c r="C20" i="2" s="1"/>
  <c r="D20" i="2" s="1"/>
  <c r="E20" i="2" s="1"/>
  <c r="F20" i="2" s="1"/>
  <c r="G20" i="2" s="1"/>
  <c r="A21" i="2" s="1"/>
  <c r="B21" i="2" s="1"/>
  <c r="C21" i="2" s="1"/>
  <c r="D21" i="2" s="1"/>
  <c r="E21" i="2" s="1"/>
  <c r="F21" i="2" s="1"/>
  <c r="G21" i="2" s="1"/>
  <c r="A22" i="2" s="1"/>
  <c r="B22" i="2" s="1"/>
  <c r="C22" i="2" s="1"/>
  <c r="D22" i="2" s="1"/>
  <c r="E22" i="2" s="1"/>
  <c r="F22" i="2" s="1"/>
  <c r="G22" i="2" s="1"/>
  <c r="I17" i="2" l="1"/>
  <c r="J17" i="2" s="1"/>
  <c r="K17" i="2" s="1"/>
  <c r="L17" i="2" s="1"/>
  <c r="M17" i="2" s="1"/>
  <c r="N17" i="2" s="1"/>
  <c r="O17" i="2" s="1"/>
  <c r="I18" i="2" s="1"/>
  <c r="J18" i="2" s="1"/>
  <c r="K18" i="2" s="1"/>
  <c r="L18" i="2" s="1"/>
  <c r="M18" i="2" s="1"/>
  <c r="N18" i="2" s="1"/>
  <c r="O18" i="2" s="1"/>
  <c r="I19" i="2" s="1"/>
  <c r="J19" i="2" s="1"/>
  <c r="K19" i="2" s="1"/>
  <c r="L19" i="2" s="1"/>
  <c r="M19" i="2" s="1"/>
  <c r="N19" i="2" s="1"/>
  <c r="O19" i="2" s="1"/>
  <c r="I20" i="2" s="1"/>
  <c r="J20" i="2" s="1"/>
  <c r="K20" i="2" s="1"/>
  <c r="L20" i="2" s="1"/>
  <c r="M20" i="2" s="1"/>
  <c r="N20" i="2" s="1"/>
  <c r="O20" i="2" s="1"/>
  <c r="I21" i="2" s="1"/>
  <c r="J21" i="2" s="1"/>
  <c r="K21" i="2" s="1"/>
  <c r="L21" i="2" s="1"/>
  <c r="M21" i="2" s="1"/>
  <c r="N21" i="2" s="1"/>
  <c r="O21" i="2" s="1"/>
  <c r="I22" i="2" s="1"/>
  <c r="J22" i="2" s="1"/>
  <c r="K22" i="2" s="1"/>
  <c r="L22" i="2" s="1"/>
  <c r="M22" i="2" s="1"/>
  <c r="N22" i="2" s="1"/>
  <c r="O22" i="2" s="1"/>
  <c r="Q15" i="2"/>
  <c r="Q17" i="2" l="1"/>
  <c r="R17" i="2" s="1"/>
  <c r="S17" i="2" s="1"/>
  <c r="T17" i="2" s="1"/>
  <c r="U17" i="2" s="1"/>
  <c r="V17" i="2" s="1"/>
  <c r="W17" i="2" s="1"/>
  <c r="Q18" i="2" s="1"/>
  <c r="R18" i="2" s="1"/>
  <c r="S18" i="2" s="1"/>
  <c r="T18" i="2" s="1"/>
  <c r="U18" i="2" s="1"/>
  <c r="V18" i="2" s="1"/>
  <c r="W18" i="2" s="1"/>
  <c r="Q19" i="2" s="1"/>
  <c r="R19" i="2" s="1"/>
  <c r="S19" i="2" s="1"/>
  <c r="T19" i="2" s="1"/>
  <c r="U19" i="2" s="1"/>
  <c r="V19" i="2" s="1"/>
  <c r="W19" i="2" s="1"/>
  <c r="Q20" i="2" s="1"/>
  <c r="R20" i="2" s="1"/>
  <c r="S20" i="2" s="1"/>
  <c r="T20" i="2" s="1"/>
  <c r="U20" i="2" s="1"/>
  <c r="V20" i="2" s="1"/>
  <c r="W20" i="2" s="1"/>
  <c r="Q21" i="2" s="1"/>
  <c r="R21" i="2" s="1"/>
  <c r="S21" i="2" s="1"/>
  <c r="T21" i="2" s="1"/>
  <c r="U21" i="2" s="1"/>
  <c r="V21" i="2" s="1"/>
  <c r="W21" i="2" s="1"/>
  <c r="Q22" i="2" s="1"/>
  <c r="R22" i="2" s="1"/>
  <c r="S22" i="2" s="1"/>
  <c r="T22" i="2" s="1"/>
  <c r="U22" i="2" s="1"/>
  <c r="V22" i="2" s="1"/>
  <c r="W22" i="2" s="1"/>
  <c r="A23" i="2"/>
  <c r="A25" i="2" l="1"/>
  <c r="B25" i="2" s="1"/>
  <c r="C25" i="2" s="1"/>
  <c r="D25" i="2" s="1"/>
  <c r="E25" i="2" s="1"/>
  <c r="F25" i="2" s="1"/>
  <c r="G25" i="2" s="1"/>
  <c r="A26" i="2" s="1"/>
  <c r="B26" i="2" s="1"/>
  <c r="C26" i="2" s="1"/>
  <c r="D26" i="2" s="1"/>
  <c r="E26" i="2" s="1"/>
  <c r="F26" i="2" s="1"/>
  <c r="G26" i="2" s="1"/>
  <c r="A27" i="2" s="1"/>
  <c r="B27" i="2" s="1"/>
  <c r="C27" i="2" s="1"/>
  <c r="D27" i="2" s="1"/>
  <c r="E27" i="2" s="1"/>
  <c r="F27" i="2" s="1"/>
  <c r="G27" i="2" s="1"/>
  <c r="A28" i="2" s="1"/>
  <c r="B28" i="2" s="1"/>
  <c r="C28" i="2" s="1"/>
  <c r="D28" i="2" s="1"/>
  <c r="E28" i="2" s="1"/>
  <c r="F28" i="2" s="1"/>
  <c r="G28" i="2" s="1"/>
  <c r="A29" i="2" s="1"/>
  <c r="B29" i="2" s="1"/>
  <c r="C29" i="2" s="1"/>
  <c r="D29" i="2" s="1"/>
  <c r="E29" i="2" s="1"/>
  <c r="F29" i="2" s="1"/>
  <c r="G29" i="2" s="1"/>
  <c r="A30" i="2" s="1"/>
  <c r="B30" i="2" s="1"/>
  <c r="C30" i="2" s="1"/>
  <c r="D30" i="2" s="1"/>
  <c r="E30" i="2" s="1"/>
  <c r="F30" i="2" s="1"/>
  <c r="G30" i="2" s="1"/>
  <c r="I23" i="2"/>
  <c r="I25" i="2" l="1"/>
  <c r="J25" i="2" s="1"/>
  <c r="K25" i="2" s="1"/>
  <c r="L25" i="2" s="1"/>
  <c r="M25" i="2" s="1"/>
  <c r="N25" i="2" s="1"/>
  <c r="O25" i="2" s="1"/>
  <c r="I26" i="2" s="1"/>
  <c r="J26" i="2" s="1"/>
  <c r="K26" i="2" s="1"/>
  <c r="L26" i="2" s="1"/>
  <c r="M26" i="2" s="1"/>
  <c r="N26" i="2" s="1"/>
  <c r="O26" i="2" s="1"/>
  <c r="I27" i="2" s="1"/>
  <c r="J27" i="2" s="1"/>
  <c r="K27" i="2" s="1"/>
  <c r="L27" i="2" s="1"/>
  <c r="M27" i="2" s="1"/>
  <c r="N27" i="2" s="1"/>
  <c r="O27" i="2" s="1"/>
  <c r="I28" i="2" s="1"/>
  <c r="J28" i="2" s="1"/>
  <c r="K28" i="2" s="1"/>
  <c r="L28" i="2" s="1"/>
  <c r="M28" i="2" s="1"/>
  <c r="N28" i="2" s="1"/>
  <c r="O28" i="2" s="1"/>
  <c r="I29" i="2" s="1"/>
  <c r="J29" i="2" s="1"/>
  <c r="K29" i="2" s="1"/>
  <c r="L29" i="2" s="1"/>
  <c r="M29" i="2" s="1"/>
  <c r="N29" i="2" s="1"/>
  <c r="O29" i="2" s="1"/>
  <c r="I30" i="2" s="1"/>
  <c r="J30" i="2" s="1"/>
  <c r="K30" i="2" s="1"/>
  <c r="L30" i="2" s="1"/>
  <c r="M30" i="2" s="1"/>
  <c r="N30" i="2" s="1"/>
  <c r="O30" i="2" s="1"/>
  <c r="Q23" i="2"/>
  <c r="Q25" i="2" l="1"/>
  <c r="R25" i="2" s="1"/>
  <c r="S25" i="2" s="1"/>
  <c r="T25" i="2" s="1"/>
  <c r="U25" i="2" s="1"/>
  <c r="V25" i="2" s="1"/>
  <c r="W25" i="2" s="1"/>
  <c r="Q26" i="2" s="1"/>
  <c r="R26" i="2" s="1"/>
  <c r="S26" i="2" s="1"/>
  <c r="T26" i="2" s="1"/>
  <c r="U26" i="2" s="1"/>
  <c r="V26" i="2" s="1"/>
  <c r="W26" i="2" s="1"/>
  <c r="Q27" i="2" s="1"/>
  <c r="R27" i="2" s="1"/>
  <c r="S27" i="2" s="1"/>
  <c r="T27" i="2" s="1"/>
  <c r="U27" i="2" s="1"/>
  <c r="V27" i="2" s="1"/>
  <c r="W27" i="2" s="1"/>
  <c r="Q28" i="2" s="1"/>
  <c r="R28" i="2" s="1"/>
  <c r="S28" i="2" s="1"/>
  <c r="T28" i="2" s="1"/>
  <c r="U28" i="2" s="1"/>
  <c r="V28" i="2" s="1"/>
  <c r="W28" i="2" s="1"/>
  <c r="Q29" i="2" s="1"/>
  <c r="R29" i="2" s="1"/>
  <c r="S29" i="2" s="1"/>
  <c r="T29" i="2" s="1"/>
  <c r="U29" i="2" s="1"/>
  <c r="V29" i="2" s="1"/>
  <c r="W29" i="2" s="1"/>
  <c r="Q30" i="2" s="1"/>
  <c r="R30" i="2" s="1"/>
  <c r="S30" i="2" s="1"/>
  <c r="T30" i="2" s="1"/>
  <c r="U30" i="2" s="1"/>
  <c r="V30" i="2" s="1"/>
  <c r="W30" i="2" s="1"/>
  <c r="A31" i="2"/>
  <c r="A33" i="2" l="1"/>
  <c r="B33" i="2" s="1"/>
  <c r="C33" i="2" s="1"/>
  <c r="D33" i="2" s="1"/>
  <c r="E33" i="2" s="1"/>
  <c r="F33" i="2" s="1"/>
  <c r="G33" i="2" s="1"/>
  <c r="A34" i="2" s="1"/>
  <c r="B34" i="2" s="1"/>
  <c r="C34" i="2" s="1"/>
  <c r="D34" i="2" s="1"/>
  <c r="E34" i="2" s="1"/>
  <c r="F34" i="2" s="1"/>
  <c r="G34" i="2" s="1"/>
  <c r="A35" i="2" s="1"/>
  <c r="B35" i="2" s="1"/>
  <c r="C35" i="2" s="1"/>
  <c r="D35" i="2" s="1"/>
  <c r="E35" i="2" s="1"/>
  <c r="F35" i="2" s="1"/>
  <c r="G35" i="2" s="1"/>
  <c r="A36" i="2" s="1"/>
  <c r="B36" i="2" s="1"/>
  <c r="C36" i="2" s="1"/>
  <c r="D36" i="2" s="1"/>
  <c r="E36" i="2" s="1"/>
  <c r="F36" i="2" s="1"/>
  <c r="G36" i="2" s="1"/>
  <c r="A37" i="2" s="1"/>
  <c r="B37" i="2" s="1"/>
  <c r="C37" i="2" s="1"/>
  <c r="D37" i="2" s="1"/>
  <c r="E37" i="2" s="1"/>
  <c r="F37" i="2" s="1"/>
  <c r="G37" i="2" s="1"/>
  <c r="A38" i="2" s="1"/>
  <c r="B38" i="2" s="1"/>
  <c r="C38" i="2" s="1"/>
  <c r="D38" i="2" s="1"/>
  <c r="E38" i="2" s="1"/>
  <c r="F38" i="2" s="1"/>
  <c r="G38" i="2" s="1"/>
  <c r="I31" i="2"/>
  <c r="I33" i="2" l="1"/>
  <c r="J33" i="2" s="1"/>
  <c r="K33" i="2" s="1"/>
  <c r="L33" i="2" s="1"/>
  <c r="M33" i="2" s="1"/>
  <c r="N33" i="2" s="1"/>
  <c r="O33" i="2" s="1"/>
  <c r="I34" i="2" s="1"/>
  <c r="J34" i="2" s="1"/>
  <c r="K34" i="2" s="1"/>
  <c r="L34" i="2" s="1"/>
  <c r="M34" i="2" s="1"/>
  <c r="N34" i="2" s="1"/>
  <c r="O34" i="2" s="1"/>
  <c r="I35" i="2" s="1"/>
  <c r="J35" i="2" s="1"/>
  <c r="K35" i="2" s="1"/>
  <c r="L35" i="2" s="1"/>
  <c r="M35" i="2" s="1"/>
  <c r="N35" i="2" s="1"/>
  <c r="O35" i="2" s="1"/>
  <c r="I36" i="2" s="1"/>
  <c r="J36" i="2" s="1"/>
  <c r="K36" i="2" s="1"/>
  <c r="L36" i="2" s="1"/>
  <c r="M36" i="2" s="1"/>
  <c r="N36" i="2" s="1"/>
  <c r="O36" i="2" s="1"/>
  <c r="I37" i="2" s="1"/>
  <c r="J37" i="2" s="1"/>
  <c r="K37" i="2" s="1"/>
  <c r="L37" i="2" s="1"/>
  <c r="M37" i="2" s="1"/>
  <c r="N37" i="2" s="1"/>
  <c r="O37" i="2" s="1"/>
  <c r="I38" i="2" s="1"/>
  <c r="J38" i="2" s="1"/>
  <c r="K38" i="2" s="1"/>
  <c r="L38" i="2" s="1"/>
  <c r="M38" i="2" s="1"/>
  <c r="N38" i="2" s="1"/>
  <c r="O38" i="2" s="1"/>
  <c r="Q31" i="2"/>
  <c r="Q33" i="2" s="1"/>
  <c r="R33" i="2" s="1"/>
  <c r="S33" i="2" s="1"/>
  <c r="T33" i="2" s="1"/>
  <c r="U33" i="2" s="1"/>
  <c r="V33" i="2" s="1"/>
  <c r="W33" i="2" s="1"/>
  <c r="Q34" i="2" s="1"/>
  <c r="R34" i="2" s="1"/>
  <c r="S34" i="2" s="1"/>
  <c r="T34" i="2" s="1"/>
  <c r="U34" i="2" s="1"/>
  <c r="V34" i="2" s="1"/>
  <c r="W34" i="2" s="1"/>
  <c r="Q35" i="2" s="1"/>
  <c r="R35" i="2" s="1"/>
  <c r="S35" i="2" s="1"/>
  <c r="T35" i="2" s="1"/>
  <c r="U35" i="2" s="1"/>
  <c r="V35" i="2" s="1"/>
  <c r="W35" i="2" s="1"/>
  <c r="Q36" i="2" s="1"/>
  <c r="R36" i="2" s="1"/>
  <c r="S36" i="2" s="1"/>
  <c r="T36" i="2" s="1"/>
  <c r="U36" i="2" s="1"/>
  <c r="V36" i="2" s="1"/>
  <c r="W36" i="2" s="1"/>
  <c r="Q37" i="2" s="1"/>
  <c r="R37" i="2" s="1"/>
  <c r="S37" i="2" s="1"/>
  <c r="T37" i="2" s="1"/>
  <c r="U37" i="2" s="1"/>
  <c r="V37" i="2" s="1"/>
  <c r="W37" i="2" s="1"/>
  <c r="Q38" i="2" s="1"/>
  <c r="R38" i="2" s="1"/>
  <c r="S38" i="2" s="1"/>
  <c r="T38" i="2" s="1"/>
  <c r="U38" i="2" s="1"/>
  <c r="V38" i="2" s="1"/>
  <c r="W38" i="2" s="1"/>
</calcChain>
</file>

<file path=xl/sharedStrings.xml><?xml version="1.0" encoding="utf-8"?>
<sst xmlns="http://schemas.openxmlformats.org/spreadsheetml/2006/main" count="75" uniqueCount="70">
  <si>
    <t>© 2007-2018 Vertex42 LLC</t>
  </si>
  <si>
    <t>INSTRUCTIONS</t>
  </si>
  <si>
    <t>Year:</t>
  </si>
  <si>
    <t>Beginning Month:</t>
  </si>
  <si>
    <t>Start day:</t>
  </si>
  <si>
    <t xml:space="preserve"> 1:Sunday, 2:Monday</t>
  </si>
  <si>
    <t>«  Choose the year and beginning month</t>
  </si>
  <si>
    <t>Note: If you choose Monday as the start day, you will need to modify some of the formatting in the calendars (bold vs. non-bold days).</t>
  </si>
  <si>
    <t>Publishing your calendar. If you want to publish a school calendar, you must ensure that it includes the following note and URL in the footer: Calendar Templates by Vertex42.com - https://www.vertex42.com/calendars/school-calendar.html</t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</si>
  <si>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either print to a PDF driver, or in Excel 2010/2013 you can go to Save As and select PDF.</t>
    </r>
  </si>
  <si>
    <r>
      <t>Background colors</t>
    </r>
    <r>
      <rPr>
        <sz val="8"/>
        <color theme="3" tint="-0.249977111117893"/>
        <rFont val="Arial"/>
        <family val="2"/>
      </rPr>
      <t>. The background color for the weekends and blank days are controlled using conditional formatting. To edit the color, go to Home &gt; Conditional Formatting &gt; Manage Rules and select "This Worksheet" from the drop-down box.</t>
    </r>
  </si>
  <si>
    <r>
      <t>Changing the color scheme</t>
    </r>
    <r>
      <rPr>
        <sz val="8"/>
        <color theme="3" tint="-0.249977111117893"/>
        <rFont val="Arial"/>
        <family val="2"/>
      </rPr>
      <t>. You can change the color scheme by going to Page Layout &gt; Themes &gt; Colors.</t>
    </r>
  </si>
  <si>
    <r>
      <t>Overwriting formulas</t>
    </r>
    <r>
      <rPr>
        <sz val="8"/>
        <color theme="3" tint="-0.249977111117893"/>
        <rFont val="Arial"/>
        <family val="2"/>
      </rPr>
      <t xml:space="preserve">. You can overwrite a formula to place an "H" in place of a holiday for example. Be very careful if you copy/paste days so that you don't mess up the formulas. You can copy/paste the formulas for the days </t>
    </r>
    <r>
      <rPr>
        <i/>
        <sz val="8"/>
        <color theme="3" tint="-0.249977111117893"/>
        <rFont val="Arial"/>
        <family val="2"/>
      </rPr>
      <t>within</t>
    </r>
    <r>
      <rPr>
        <sz val="8"/>
        <color theme="3" tint="-0.249977111117893"/>
        <rFont val="Arial"/>
        <family val="2"/>
      </rPr>
      <t xml:space="preserve"> the same month, but </t>
    </r>
    <r>
      <rPr>
        <i/>
        <sz val="8"/>
        <color theme="3" tint="-0.249977111117893"/>
        <rFont val="Arial"/>
        <family val="2"/>
      </rPr>
      <t>not between</t>
    </r>
    <r>
      <rPr>
        <sz val="8"/>
        <color theme="3" tint="-0.249977111117893"/>
        <rFont val="Arial"/>
        <family val="2"/>
      </rPr>
      <t xml:space="preserve"> months.</t>
    </r>
  </si>
  <si>
    <r>
      <t xml:space="preserve">«  Copy and paste these </t>
    </r>
    <r>
      <rPr>
        <b/>
        <sz val="8"/>
        <color theme="3" tint="-0.249977111117893"/>
        <rFont val="Arial"/>
        <family val="2"/>
      </rPr>
      <t>Shapes</t>
    </r>
    <r>
      <rPr>
        <sz val="8"/>
        <color theme="3" tint="-0.249977111117893"/>
        <rFont val="Arial"/>
        <family val="2"/>
      </rPr>
      <t xml:space="preserve"> to highlight specific days</t>
    </r>
  </si>
  <si>
    <t>Pack Sponsored Event</t>
  </si>
  <si>
    <t>Optional Event</t>
  </si>
  <si>
    <t>Thanksgiving Break - no school</t>
  </si>
  <si>
    <t>«  Make a list of important dates. Enter dates as text by entering an apostrophe before the date, like 'Aug 8</t>
  </si>
  <si>
    <t>First Day of School</t>
  </si>
  <si>
    <t>Labor Day - no school</t>
  </si>
  <si>
    <t>Dec-20 - 31</t>
  </si>
  <si>
    <t>Winter Break - no school</t>
  </si>
  <si>
    <t>#ScoutShareDay - wear uniform to school</t>
  </si>
  <si>
    <t>Jan-1 - 4</t>
  </si>
  <si>
    <t>MLK - no school</t>
  </si>
  <si>
    <t>Pinewood Derby (TBD)</t>
  </si>
  <si>
    <t>Popcorn Show and Sell (TBD)</t>
  </si>
  <si>
    <t>Reds Scout Night Campout (Great American Ballpark)</t>
  </si>
  <si>
    <t>Presidents Day - no school</t>
  </si>
  <si>
    <t>Tubing (Perfect North)</t>
  </si>
  <si>
    <t>End of 3rd Quarter - no school</t>
  </si>
  <si>
    <t>Mar-22 - 28</t>
  </si>
  <si>
    <t>Spring Break - no school</t>
  </si>
  <si>
    <t>Fall Break - no school</t>
  </si>
  <si>
    <t>Good Friday - no school</t>
  </si>
  <si>
    <t>Spook-O-Ree (Cub World)</t>
  </si>
  <si>
    <t>Activity TBD (Science or Creative Arts)</t>
  </si>
  <si>
    <t>Memorial Day - no school</t>
  </si>
  <si>
    <t>Jun-18 - 20</t>
  </si>
  <si>
    <t>Cub Resident Camp (Cub World)</t>
  </si>
  <si>
    <t>Jul</t>
  </si>
  <si>
    <t>Activity TBD</t>
  </si>
  <si>
    <t>Pack 123 Event Calendar 2019-2020</t>
  </si>
  <si>
    <t>Sample Elementary Open House</t>
  </si>
  <si>
    <t>Hike (Camp Friedlander)</t>
  </si>
  <si>
    <t>Parent Orientation (Sample Elem)</t>
  </si>
  <si>
    <t>Day of Service (Sampletown United Church)</t>
  </si>
  <si>
    <t>Cub-O-Ree (Camp Friedlander)</t>
  </si>
  <si>
    <t>Pack Meeting (Sample Elem - lead by AOL)</t>
  </si>
  <si>
    <t>Hike (Sampletown Preserve)</t>
  </si>
  <si>
    <t>Troop 123 Campout w/ AOLs (Sample Conservation Club)</t>
  </si>
  <si>
    <t>Pack Meeting (Sample Elem - lead by Weblos)</t>
  </si>
  <si>
    <t>Oct 12-14</t>
  </si>
  <si>
    <t>'In Service Day - no school</t>
  </si>
  <si>
    <t>Nov 27-30</t>
  </si>
  <si>
    <t>Christmas Parade (Sample Community Center)</t>
  </si>
  <si>
    <t>Pinewood Derby Weigh/Check-In (Sample Elem)</t>
  </si>
  <si>
    <t>Pack Meeting (Sample Elem - lead by Wolves)</t>
  </si>
  <si>
    <t>Blue and Gold (Sample Ele)</t>
  </si>
  <si>
    <t>Pack Meeting (Sample Elem - lead by Webelos)</t>
  </si>
  <si>
    <t>Pack Mtg and Campout (Sample Conservation Club)</t>
  </si>
  <si>
    <t>Memorial Day Parade - walk with Troop (Sampletown)</t>
  </si>
  <si>
    <t>Pack Mtg Christmas Prty (Sample Ele - led by Bears)</t>
  </si>
  <si>
    <t>Aug-22</t>
  </si>
  <si>
    <t>Oct 3-4</t>
  </si>
  <si>
    <t>Veterans Day - no school</t>
  </si>
  <si>
    <t>Nov 13-15</t>
  </si>
  <si>
    <t>Scout Sunday (Sample United Church)</t>
  </si>
  <si>
    <t>Feb-15</t>
  </si>
  <si>
    <t>May-15 - 16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</si>
</sst>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"/>
    <numFmt numFmtId="165" formatCode="mmmm\ yyyy"/>
    <numFmt numFmtId="166" formatCode="mmm\-d"/>
  </numFmts>
  <fonts count="22" x14ac:knownFonts="1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sz val="8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16"/>
      <name val="Arial"/>
      <family val="2"/>
    </font>
    <font>
      <u/>
      <sz val="8"/>
      <color indexed="12"/>
      <name val="Verdana"/>
      <family val="2"/>
    </font>
    <font>
      <sz val="8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8"/>
      <color indexed="63"/>
      <name val="Arial"/>
      <family val="2"/>
    </font>
    <font>
      <b/>
      <sz val="16"/>
      <color theme="4" tint="-0.499984740745262"/>
      <name val="Arial"/>
      <family val="2"/>
    </font>
    <font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i/>
      <sz val="8"/>
      <color theme="3" tint="-0.249977111117893"/>
      <name val="Arial"/>
      <family val="2"/>
    </font>
    <font>
      <b/>
      <sz val="14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theme="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theme="0" tint="-0.499984740745262"/>
      </bottom>
      <diagonal/>
    </border>
    <border>
      <left/>
      <right style="medium">
        <color indexed="64"/>
      </right>
      <top/>
      <bottom style="hair">
        <color theme="0" tint="-0.499984740745262"/>
      </bottom>
      <diagonal/>
    </border>
    <border>
      <left style="medium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6" fillId="0" borderId="0" xfId="0" applyFont="1" applyBorder="1" applyAlignment="1">
      <alignment vertical="center"/>
    </xf>
    <xf numFmtId="0" fontId="9" fillId="0" borderId="0" xfId="0" applyFont="1"/>
    <xf numFmtId="0" fontId="4" fillId="2" borderId="0" xfId="0" applyFont="1" applyFill="1" applyBorder="1" applyAlignment="1">
      <alignment horizont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4" fillId="0" borderId="0" xfId="0" applyFont="1"/>
    <xf numFmtId="0" fontId="13" fillId="2" borderId="0" xfId="1" applyNumberFormat="1" applyFont="1" applyFill="1" applyAlignment="1">
      <alignment horizontal="right" vertical="center"/>
    </xf>
    <xf numFmtId="0" fontId="0" fillId="2" borderId="0" xfId="0" applyFill="1"/>
    <xf numFmtId="0" fontId="8" fillId="2" borderId="0" xfId="0" applyFont="1" applyFill="1" applyAlignment="1">
      <alignment horizontal="right"/>
    </xf>
    <xf numFmtId="0" fontId="14" fillId="0" borderId="0" xfId="0" applyFont="1"/>
    <xf numFmtId="0" fontId="14" fillId="0" borderId="0" xfId="0" applyFont="1" applyFill="1"/>
    <xf numFmtId="0" fontId="4" fillId="0" borderId="0" xfId="0" applyFont="1" applyFill="1"/>
    <xf numFmtId="0" fontId="0" fillId="0" borderId="0" xfId="0" applyFill="1"/>
    <xf numFmtId="0" fontId="16" fillId="0" borderId="0" xfId="0" applyFont="1" applyAlignment="1">
      <alignment vertical="center"/>
    </xf>
    <xf numFmtId="164" fontId="14" fillId="0" borderId="6" xfId="0" applyNumberFormat="1" applyFont="1" applyFill="1" applyBorder="1" applyAlignment="1">
      <alignment horizontal="center"/>
    </xf>
    <xf numFmtId="164" fontId="15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top" wrapText="1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64" fontId="14" fillId="6" borderId="6" xfId="0" applyNumberFormat="1" applyFont="1" applyFill="1" applyBorder="1" applyAlignment="1">
      <alignment horizontal="center"/>
    </xf>
    <xf numFmtId="164" fontId="14" fillId="0" borderId="7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64" fontId="15" fillId="0" borderId="13" xfId="0" applyNumberFormat="1" applyFont="1" applyFill="1" applyBorder="1" applyAlignment="1">
      <alignment horizontal="center"/>
    </xf>
    <xf numFmtId="164" fontId="15" fillId="6" borderId="6" xfId="0" applyNumberFormat="1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0" borderId="0" xfId="0" applyFont="1" applyBorder="1"/>
    <xf numFmtId="0" fontId="0" fillId="2" borderId="18" xfId="0" applyFont="1" applyFill="1" applyBorder="1" applyAlignment="1">
      <alignment horizontal="center"/>
    </xf>
    <xf numFmtId="164" fontId="14" fillId="0" borderId="19" xfId="0" applyNumberFormat="1" applyFont="1" applyFill="1" applyBorder="1" applyAlignment="1">
      <alignment horizontal="center"/>
    </xf>
    <xf numFmtId="0" fontId="14" fillId="0" borderId="0" xfId="0" applyFont="1" applyBorder="1"/>
    <xf numFmtId="164" fontId="15" fillId="0" borderId="20" xfId="0" applyNumberFormat="1" applyFont="1" applyFill="1" applyBorder="1" applyAlignment="1">
      <alignment horizontal="center"/>
    </xf>
    <xf numFmtId="164" fontId="14" fillId="0" borderId="20" xfId="0" applyNumberFormat="1" applyFont="1" applyFill="1" applyBorder="1" applyAlignment="1">
      <alignment horizontal="center"/>
    </xf>
    <xf numFmtId="164" fontId="15" fillId="0" borderId="19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6" fillId="0" borderId="0" xfId="0" applyFont="1" applyBorder="1"/>
    <xf numFmtId="164" fontId="14" fillId="0" borderId="21" xfId="0" applyNumberFormat="1" applyFont="1" applyFill="1" applyBorder="1" applyAlignment="1">
      <alignment horizontal="center"/>
    </xf>
    <xf numFmtId="164" fontId="14" fillId="0" borderId="22" xfId="0" applyNumberFormat="1" applyFont="1" applyFill="1" applyBorder="1" applyAlignment="1">
      <alignment horizontal="center"/>
    </xf>
    <xf numFmtId="0" fontId="14" fillId="0" borderId="23" xfId="0" applyFont="1" applyBorder="1"/>
    <xf numFmtId="164" fontId="14" fillId="0" borderId="24" xfId="0" applyNumberFormat="1" applyFont="1" applyFill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10" fillId="0" borderId="3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6" fontId="10" fillId="0" borderId="5" xfId="0" applyNumberFormat="1" applyFont="1" applyBorder="1" applyAlignment="1">
      <alignment horizontal="left" vertical="center"/>
    </xf>
    <xf numFmtId="166" fontId="4" fillId="0" borderId="5" xfId="0" applyNumberFormat="1" applyFont="1" applyBorder="1" applyAlignment="1">
      <alignment horizontal="left" vertical="center"/>
    </xf>
    <xf numFmtId="166" fontId="10" fillId="6" borderId="30" xfId="0" quotePrefix="1" applyNumberFormat="1" applyFont="1" applyFill="1" applyBorder="1" applyAlignment="1">
      <alignment horizontal="left" vertical="center"/>
    </xf>
    <xf numFmtId="166" fontId="10" fillId="6" borderId="5" xfId="0" quotePrefix="1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166" fontId="4" fillId="0" borderId="4" xfId="0" applyNumberFormat="1" applyFont="1" applyBorder="1" applyAlignment="1">
      <alignment horizontal="left" vertical="center"/>
    </xf>
    <xf numFmtId="166" fontId="10" fillId="0" borderId="4" xfId="0" applyNumberFormat="1" applyFont="1" applyBorder="1" applyAlignment="1">
      <alignment horizontal="left" vertical="center"/>
    </xf>
    <xf numFmtId="166" fontId="4" fillId="0" borderId="5" xfId="0" quotePrefix="1" applyNumberFormat="1" applyFont="1" applyBorder="1" applyAlignment="1">
      <alignment horizontal="left" vertical="center"/>
    </xf>
    <xf numFmtId="166" fontId="10" fillId="0" borderId="34" xfId="0" applyNumberFormat="1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/>
    <xf numFmtId="166" fontId="10" fillId="0" borderId="5" xfId="0" quotePrefix="1" applyNumberFormat="1" applyFont="1" applyBorder="1" applyAlignment="1">
      <alignment horizontal="left" vertical="center"/>
    </xf>
    <xf numFmtId="166" fontId="10" fillId="0" borderId="5" xfId="0" applyNumberFormat="1" applyFont="1" applyBorder="1" applyAlignment="1">
      <alignment horizontal="left" vertical="center"/>
    </xf>
    <xf numFmtId="166" fontId="4" fillId="0" borderId="5" xfId="0" applyNumberFormat="1" applyFont="1" applyBorder="1" applyAlignment="1">
      <alignment horizontal="left" vertical="center"/>
    </xf>
    <xf numFmtId="166" fontId="10" fillId="0" borderId="4" xfId="0" applyNumberFormat="1" applyFont="1" applyBorder="1" applyAlignment="1">
      <alignment horizontal="left" vertical="center"/>
    </xf>
    <xf numFmtId="166" fontId="10" fillId="0" borderId="34" xfId="0" applyNumberFormat="1" applyFont="1" applyBorder="1" applyAlignment="1">
      <alignment horizontal="left" vertical="center"/>
    </xf>
    <xf numFmtId="166" fontId="4" fillId="0" borderId="30" xfId="0" quotePrefix="1" applyNumberFormat="1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166" fontId="10" fillId="0" borderId="33" xfId="0" quotePrefix="1" applyNumberFormat="1" applyFont="1" applyBorder="1" applyAlignment="1">
      <alignment horizontal="left" vertical="center"/>
    </xf>
    <xf numFmtId="166" fontId="10" fillId="0" borderId="34" xfId="0" quotePrefix="1" applyNumberFormat="1" applyFont="1" applyBorder="1" applyAlignment="1">
      <alignment horizontal="left" vertical="center"/>
    </xf>
    <xf numFmtId="166" fontId="3" fillId="0" borderId="30" xfId="0" quotePrefix="1" applyNumberFormat="1" applyFont="1" applyBorder="1" applyAlignment="1">
      <alignment horizontal="left" vertical="center"/>
    </xf>
    <xf numFmtId="166" fontId="3" fillId="0" borderId="5" xfId="0" quotePrefix="1" applyNumberFormat="1" applyFont="1" applyBorder="1" applyAlignment="1">
      <alignment horizontal="left" vertical="center"/>
    </xf>
    <xf numFmtId="166" fontId="10" fillId="0" borderId="30" xfId="0" quotePrefix="1" applyNumberFormat="1" applyFont="1" applyBorder="1" applyAlignment="1">
      <alignment horizontal="left" vertical="center"/>
    </xf>
    <xf numFmtId="166" fontId="10" fillId="0" borderId="5" xfId="0" quotePrefix="1" applyNumberFormat="1" applyFont="1" applyBorder="1" applyAlignment="1">
      <alignment horizontal="left" vertical="center"/>
    </xf>
    <xf numFmtId="166" fontId="4" fillId="0" borderId="30" xfId="0" quotePrefix="1" applyNumberFormat="1" applyFont="1" applyBorder="1" applyAlignment="1">
      <alignment horizontal="left" vertical="center"/>
    </xf>
    <xf numFmtId="166" fontId="4" fillId="0" borderId="5" xfId="0" quotePrefix="1" applyNumberFormat="1" applyFont="1" applyBorder="1" applyAlignment="1">
      <alignment horizontal="left" vertical="center"/>
    </xf>
    <xf numFmtId="166" fontId="10" fillId="0" borderId="30" xfId="0" applyNumberFormat="1" applyFont="1" applyBorder="1" applyAlignment="1">
      <alignment horizontal="left" vertical="center"/>
    </xf>
    <xf numFmtId="166" fontId="10" fillId="0" borderId="5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166" fontId="4" fillId="0" borderId="30" xfId="0" applyNumberFormat="1" applyFont="1" applyBorder="1" applyAlignment="1">
      <alignment horizontal="left" vertical="center"/>
    </xf>
    <xf numFmtId="166" fontId="4" fillId="0" borderId="5" xfId="0" applyNumberFormat="1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166" fontId="4" fillId="0" borderId="28" xfId="0" applyNumberFormat="1" applyFont="1" applyBorder="1" applyAlignment="1">
      <alignment horizontal="left" vertical="center"/>
    </xf>
    <xf numFmtId="166" fontId="4" fillId="0" borderId="4" xfId="0" applyNumberFormat="1" applyFont="1" applyBorder="1" applyAlignment="1">
      <alignment horizontal="left" vertical="center"/>
    </xf>
    <xf numFmtId="166" fontId="4" fillId="6" borderId="30" xfId="0" quotePrefix="1" applyNumberFormat="1" applyFont="1" applyFill="1" applyBorder="1" applyAlignment="1">
      <alignment horizontal="left" vertical="center"/>
    </xf>
    <xf numFmtId="166" fontId="4" fillId="6" borderId="5" xfId="0" quotePrefix="1" applyNumberFormat="1" applyFont="1" applyFill="1" applyBorder="1" applyAlignment="1">
      <alignment horizontal="left" vertical="center"/>
    </xf>
    <xf numFmtId="166" fontId="10" fillId="0" borderId="4" xfId="0" quotePrefix="1" applyNumberFormat="1" applyFont="1" applyBorder="1" applyAlignment="1">
      <alignment horizontal="left" vertical="center"/>
    </xf>
    <xf numFmtId="166" fontId="10" fillId="0" borderId="4" xfId="0" applyNumberFormat="1" applyFont="1" applyBorder="1" applyAlignment="1">
      <alignment horizontal="left" vertical="center"/>
    </xf>
    <xf numFmtId="165" fontId="5" fillId="5" borderId="7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/>
    <xf numFmtId="165" fontId="6" fillId="5" borderId="18" xfId="0" applyNumberFormat="1" applyFont="1" applyFill="1" applyBorder="1" applyAlignment="1"/>
    <xf numFmtId="0" fontId="17" fillId="4" borderId="14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165" fontId="6" fillId="5" borderId="9" xfId="0" applyNumberFormat="1" applyFont="1" applyFill="1" applyBorder="1" applyAlignment="1"/>
    <xf numFmtId="165" fontId="5" fillId="5" borderId="17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2" fillId="2" borderId="0" xfId="2" applyFont="1" applyFill="1" applyAlignment="1" applyProtection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66" fontId="10" fillId="6" borderId="30" xfId="0" quotePrefix="1" applyNumberFormat="1" applyFont="1" applyFill="1" applyBorder="1" applyAlignment="1">
      <alignment horizontal="left" vertical="center"/>
    </xf>
    <xf numFmtId="166" fontId="10" fillId="6" borderId="5" xfId="0" quotePrefix="1" applyNumberFormat="1" applyFont="1" applyFill="1" applyBorder="1" applyAlignment="1">
      <alignment horizontal="left" vertical="center"/>
    </xf>
    <xf numFmtId="166" fontId="3" fillId="6" borderId="30" xfId="0" quotePrefix="1" applyNumberFormat="1" applyFont="1" applyFill="1" applyBorder="1" applyAlignment="1">
      <alignment horizontal="left" vertical="center"/>
    </xf>
    <xf numFmtId="166" fontId="3" fillId="6" borderId="5" xfId="0" quotePrefix="1" applyNumberFormat="1" applyFont="1" applyFill="1" applyBorder="1" applyAlignment="1">
      <alignment horizontal="left" vertical="center"/>
    </xf>
    <xf numFmtId="166" fontId="10" fillId="0" borderId="34" xfId="0" applyNumberFormat="1" applyFont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2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104775</xdr:colOff>
      <xdr:row>0</xdr:row>
      <xdr:rowOff>0</xdr:rowOff>
    </xdr:from>
    <xdr:to>
      <xdr:col>23</xdr:col>
      <xdr:colOff>180975</xdr:colOff>
      <xdr:row>0</xdr:row>
      <xdr:rowOff>219075</xdr:rowOff>
    </xdr:to>
    <xdr:pic>
      <xdr:nvPicPr>
        <xdr:cNvPr id="1126" name="Picture 102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0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67"/>
  <sheetViews>
    <sheetView showGridLines="0" tabSelected="1" topLeftCell="A46" zoomScaleNormal="100" workbookViewId="0">
      <selection activeCell="F67" sqref="F67"/>
    </sheetView>
  </sheetViews>
  <sheetFormatPr defaultRowHeight="12.75" x14ac:dyDescent="0.2"/>
  <cols>
    <col min="1" max="7" width="4.42578125" customWidth="1"/>
    <col min="8" max="8" width="2.7109375" customWidth="1"/>
    <col min="9" max="15" width="4.42578125" customWidth="1"/>
    <col min="16" max="16" width="2.7109375" customWidth="1"/>
    <col min="17" max="23" width="4.42578125" customWidth="1"/>
    <col min="24" max="24" width="3.7109375" customWidth="1"/>
    <col min="25" max="25" width="2.85546875" customWidth="1"/>
    <col min="26" max="26" width="49.42578125" style="14" customWidth="1"/>
  </cols>
  <sheetData>
    <row r="1" spans="1:26" ht="18" customHeight="1" x14ac:dyDescent="0.2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Z1" s="17"/>
    </row>
    <row r="2" spans="1:26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7" t="s">
        <v>0</v>
      </c>
      <c r="Z2" s="18" t="s">
        <v>1</v>
      </c>
    </row>
    <row r="3" spans="1:26" x14ac:dyDescent="0.2">
      <c r="A3" s="4"/>
      <c r="B3" s="4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8"/>
      <c r="Z3" s="17"/>
    </row>
    <row r="4" spans="1:26" x14ac:dyDescent="0.2">
      <c r="A4" s="116" t="s">
        <v>2</v>
      </c>
      <c r="B4" s="117"/>
      <c r="C4" s="121">
        <v>2020</v>
      </c>
      <c r="D4" s="122"/>
      <c r="E4" s="4"/>
      <c r="F4" s="116" t="s">
        <v>3</v>
      </c>
      <c r="G4" s="116"/>
      <c r="H4" s="116"/>
      <c r="I4" s="116"/>
      <c r="J4" s="117"/>
      <c r="K4" s="121">
        <v>8</v>
      </c>
      <c r="L4" s="122"/>
      <c r="M4" s="4"/>
      <c r="N4" s="4"/>
      <c r="O4" s="4"/>
      <c r="P4" s="116" t="s">
        <v>4</v>
      </c>
      <c r="Q4" s="116"/>
      <c r="R4" s="117"/>
      <c r="S4" s="70">
        <v>1</v>
      </c>
      <c r="T4" s="118" t="s">
        <v>5</v>
      </c>
      <c r="U4" s="119"/>
      <c r="V4" s="119"/>
      <c r="W4" s="119"/>
      <c r="X4" s="8"/>
      <c r="Z4" s="18" t="s">
        <v>6</v>
      </c>
    </row>
    <row r="5" spans="1:26" ht="12.75" customHeight="1" thickBot="1" x14ac:dyDescent="0.25">
      <c r="A5" s="4"/>
      <c r="B5" s="4"/>
      <c r="C5" s="3"/>
      <c r="D5" s="3"/>
      <c r="E5" s="4"/>
      <c r="F5" s="4"/>
      <c r="G5" s="4"/>
      <c r="H5" s="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8"/>
      <c r="Z5" s="65" t="s">
        <v>7</v>
      </c>
    </row>
    <row r="6" spans="1:26" ht="22.5" customHeight="1" x14ac:dyDescent="0.2">
      <c r="A6" s="110" t="s">
        <v>42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2"/>
      <c r="X6" s="13"/>
      <c r="Z6" s="90" t="s">
        <v>8</v>
      </c>
    </row>
    <row r="7" spans="1:26" ht="15.75" x14ac:dyDescent="0.2">
      <c r="A7" s="114">
        <f>DATE(year,month,1)</f>
        <v>44044</v>
      </c>
      <c r="B7" s="108"/>
      <c r="C7" s="108"/>
      <c r="D7" s="108"/>
      <c r="E7" s="108"/>
      <c r="F7" s="108"/>
      <c r="G7" s="113"/>
      <c r="H7" s="1"/>
      <c r="I7" s="107">
        <f>DATE(YEAR(A7+35),MONTH(A7+35),1)</f>
        <v>44075</v>
      </c>
      <c r="J7" s="108"/>
      <c r="K7" s="108"/>
      <c r="L7" s="108"/>
      <c r="M7" s="108"/>
      <c r="N7" s="108"/>
      <c r="O7" s="113"/>
      <c r="P7" s="1"/>
      <c r="Q7" s="107">
        <f>DATE(YEAR(I7+35),MONTH(I7+35),1)</f>
        <v>44105</v>
      </c>
      <c r="R7" s="108"/>
      <c r="S7" s="108"/>
      <c r="T7" s="108"/>
      <c r="U7" s="108"/>
      <c r="V7" s="108"/>
      <c r="W7" s="109"/>
      <c r="X7" s="13"/>
      <c r="Z7" s="90"/>
    </row>
    <row r="8" spans="1:26" s="2" customFormat="1" ht="12.75" customHeight="1" x14ac:dyDescent="0.2">
      <c r="A8" s="28" t="str">
        <f>CHOOSE(1+MOD(startday+1-2,7),"Su","M","Tu","W","Th","F","Sa")</f>
        <v>Su</v>
      </c>
      <c r="B8" s="21" t="str">
        <f>CHOOSE(1+MOD(startday+2-2,7),"Su","M","Tu","W","Th","F","Sa")</f>
        <v>M</v>
      </c>
      <c r="C8" s="21" t="str">
        <f>CHOOSE(1+MOD(startday+3-2,7),"Su","M","Tu","W","Th","F","Sa")</f>
        <v>Tu</v>
      </c>
      <c r="D8" s="21" t="str">
        <f>CHOOSE(1+MOD(startday+4-2,7),"Su","M","Tu","W","Th","F","Sa")</f>
        <v>W</v>
      </c>
      <c r="E8" s="21" t="str">
        <f>CHOOSE(1+MOD(startday+5-2,7),"Su","M","Tu","W","Th","F","Sa")</f>
        <v>Th</v>
      </c>
      <c r="F8" s="21" t="str">
        <f>CHOOSE(1+MOD(startday+6-2,7),"Su","M","Tu","W","Th","F","Sa")</f>
        <v>F</v>
      </c>
      <c r="G8" s="22" t="str">
        <f>CHOOSE(1+MOD(startday+7-2,7),"Su","M","Tu","W","Th","F","Sa")</f>
        <v>Sa</v>
      </c>
      <c r="H8" s="29"/>
      <c r="I8" s="20" t="str">
        <f>CHOOSE(1+MOD(startday+1-2,7),"Su","M","Tu","W","Th","F","Sa")</f>
        <v>Su</v>
      </c>
      <c r="J8" s="21" t="str">
        <f>CHOOSE(1+MOD(startday+2-2,7),"Su","M","Tu","W","Th","F","Sa")</f>
        <v>M</v>
      </c>
      <c r="K8" s="21" t="str">
        <f>CHOOSE(1+MOD(startday+3-2,7),"Su","M","Tu","W","Th","F","Sa")</f>
        <v>Tu</v>
      </c>
      <c r="L8" s="21" t="str">
        <f>CHOOSE(1+MOD(startday+4-2,7),"Su","M","Tu","W","Th","F","Sa")</f>
        <v>W</v>
      </c>
      <c r="M8" s="21" t="str">
        <f>CHOOSE(1+MOD(startday+5-2,7),"Su","M","Tu","W","Th","F","Sa")</f>
        <v>Th</v>
      </c>
      <c r="N8" s="21" t="str">
        <f>CHOOSE(1+MOD(startday+6-2,7),"Su","M","Tu","W","Th","F","Sa")</f>
        <v>F</v>
      </c>
      <c r="O8" s="22" t="str">
        <f>CHOOSE(1+MOD(startday+7-2,7),"Su","M","Tu","W","Th","F","Sa")</f>
        <v>Sa</v>
      </c>
      <c r="P8" s="29"/>
      <c r="Q8" s="20" t="str">
        <f>CHOOSE(1+MOD(startday+1-2,7),"Su","M","Tu","W","Th","F","Sa")</f>
        <v>Su</v>
      </c>
      <c r="R8" s="21" t="str">
        <f>CHOOSE(1+MOD(startday+2-2,7),"Su","M","Tu","W","Th","F","Sa")</f>
        <v>M</v>
      </c>
      <c r="S8" s="21" t="str">
        <f>CHOOSE(1+MOD(startday+3-2,7),"Su","M","Tu","W","Th","F","Sa")</f>
        <v>Tu</v>
      </c>
      <c r="T8" s="21" t="str">
        <f>CHOOSE(1+MOD(startday+4-2,7),"Su","M","Tu","W","Th","F","Sa")</f>
        <v>W</v>
      </c>
      <c r="U8" s="21" t="str">
        <f>CHOOSE(1+MOD(startday+5-2,7),"Su","M","Tu","W","Th","F","Sa")</f>
        <v>Th</v>
      </c>
      <c r="V8" s="21" t="str">
        <f>CHOOSE(1+MOD(startday+6-2,7),"Su","M","Tu","W","Th","F","Sa")</f>
        <v>F</v>
      </c>
      <c r="W8" s="30" t="str">
        <f>CHOOSE(1+MOD(startday+7-2,7),"Su","M","Tu","W","Th","F","Sa")</f>
        <v>Sa</v>
      </c>
      <c r="X8" s="71"/>
      <c r="Y8" s="72"/>
      <c r="Z8" s="90" t="s">
        <v>9</v>
      </c>
    </row>
    <row r="9" spans="1:26" s="10" customFormat="1" ht="15" x14ac:dyDescent="0.25">
      <c r="A9" s="31" t="str">
        <f>IF(WEEKDAY(A7,1)=startday,A7,"")</f>
        <v/>
      </c>
      <c r="B9" s="15" t="str">
        <f>IF(A9="",IF(WEEKDAY(A7,1)=MOD(startday,7)+1,A7,""),A9+1)</f>
        <v/>
      </c>
      <c r="C9" s="15" t="str">
        <f>IF(B9="",IF(WEEKDAY(A7,1)=MOD(startday+1,7)+1,A7,""),B9+1)</f>
        <v/>
      </c>
      <c r="D9" s="15" t="str">
        <f>IF(C9="",IF(WEEKDAY(A7,1)=MOD(startday+2,7)+1,A7,""),C9+1)</f>
        <v/>
      </c>
      <c r="E9" s="15" t="str">
        <f>IF(D9="",IF(WEEKDAY(A7,1)=MOD(startday+3,7)+1,A7,""),D9+1)</f>
        <v/>
      </c>
      <c r="F9" s="15" t="str">
        <f>IF(E9="",IF(WEEKDAY(A7,1)=MOD(startday+4,7)+1,A7,""),E9+1)</f>
        <v/>
      </c>
      <c r="G9" s="25">
        <f>IF(F9="",IF(WEEKDAY(A7,1)=MOD(startday+5,7)+1,A7,""),F9+1)</f>
        <v>44044</v>
      </c>
      <c r="H9" s="32"/>
      <c r="I9" s="15" t="str">
        <f>IF(WEEKDAY(I7,1)=startday,I7,"")</f>
        <v/>
      </c>
      <c r="J9" s="16" t="str">
        <f>IF(I9="",IF(WEEKDAY(I7,1)=MOD(startday,7)+1,I7,""),I9+1)</f>
        <v/>
      </c>
      <c r="K9" s="16">
        <f>IF(J9="",IF(WEEKDAY(I7,1)=MOD(startday+1,7)+1,I7,""),J9+1)</f>
        <v>44075</v>
      </c>
      <c r="L9" s="15">
        <f>IF(K9="",IF(WEEKDAY(I7,1)=MOD(startday+2,7)+1,I7,""),K9+1)</f>
        <v>44076</v>
      </c>
      <c r="M9" s="15">
        <f>IF(L9="",IF(WEEKDAY(I7,1)=MOD(startday+3,7)+1,I7,""),L9+1)</f>
        <v>44077</v>
      </c>
      <c r="N9" s="15">
        <f>IF(M9="",IF(WEEKDAY(I7,1)=MOD(startday+4,7)+1,I7,""),M9+1)</f>
        <v>44078</v>
      </c>
      <c r="O9" s="15">
        <f>IF(N9="",IF(WEEKDAY(I7,1)=MOD(startday+5,7)+1,I7,""),N9+1)</f>
        <v>44079</v>
      </c>
      <c r="P9" s="32"/>
      <c r="Q9" s="15" t="str">
        <f>IF(WEEKDAY(Q7,1)=startday,Q7,"")</f>
        <v/>
      </c>
      <c r="R9" s="15" t="str">
        <f>IF(Q9="",IF(WEEKDAY(Q7,1)=MOD(startday,7)+1,Q7,""),Q9+1)</f>
        <v/>
      </c>
      <c r="S9" s="15" t="str">
        <f>IF(R9="",IF(WEEKDAY(Q7,1)=MOD(startday+1,7)+1,Q7,""),R9+1)</f>
        <v/>
      </c>
      <c r="T9" s="15" t="str">
        <f>IF(S9="",IF(WEEKDAY(Q7,1)=MOD(startday+2,7)+1,Q7,""),S9+1)</f>
        <v/>
      </c>
      <c r="U9" s="15">
        <f>IF(T9="",IF(WEEKDAY(Q7,1)=MOD(startday+3,7)+1,Q7,""),T9+1)</f>
        <v>44105</v>
      </c>
      <c r="V9" s="15">
        <f>IF(U9="",IF(WEEKDAY(Q7,1)=MOD(startday+4,7)+1,Q7,""),U9+1)</f>
        <v>44106</v>
      </c>
      <c r="W9" s="33">
        <f>IF(V9="",IF(WEEKDAY(Q7,1)=MOD(startday+5,7)+1,Q7,""),V9+1)</f>
        <v>44107</v>
      </c>
      <c r="X9" s="11"/>
      <c r="Z9" s="91"/>
    </row>
    <row r="10" spans="1:26" s="10" customFormat="1" ht="15" x14ac:dyDescent="0.25">
      <c r="A10" s="31">
        <f>IF(G9="","",IF(MONTH(G9+1)&lt;&gt;MONTH(G9),"",G9+1))</f>
        <v>44045</v>
      </c>
      <c r="B10" s="15">
        <f>IF(A10="","",IF(MONTH(A10+1)&lt;&gt;MONTH(A10),"",A10+1))</f>
        <v>44046</v>
      </c>
      <c r="C10" s="15">
        <f t="shared" ref="C10:G10" si="0">IF(B10="","",IF(MONTH(B10+1)&lt;&gt;MONTH(B10),"",B10+1))</f>
        <v>44047</v>
      </c>
      <c r="D10" s="15">
        <f>IF(C10="","",IF(MONTH(C10+1)&lt;&gt;MONTH(C10),"",C10+1))</f>
        <v>44048</v>
      </c>
      <c r="E10" s="15">
        <f t="shared" si="0"/>
        <v>44049</v>
      </c>
      <c r="F10" s="24">
        <f t="shared" si="0"/>
        <v>44050</v>
      </c>
      <c r="G10" s="15">
        <f t="shared" si="0"/>
        <v>44051</v>
      </c>
      <c r="H10" s="32"/>
      <c r="I10" s="15">
        <f>IF(O9="","",IF(MONTH(O9+1)&lt;&gt;MONTH(O9),"",O9+1))</f>
        <v>44080</v>
      </c>
      <c r="J10" s="15">
        <f>IF(I10="","",IF(MONTH(I10+1)&lt;&gt;MONTH(I10),"",I10+1))</f>
        <v>44081</v>
      </c>
      <c r="K10" s="15">
        <f t="shared" ref="K10:K14" si="1">IF(J10="","",IF(MONTH(J10+1)&lt;&gt;MONTH(J10),"",J10+1))</f>
        <v>44082</v>
      </c>
      <c r="L10" s="15">
        <f>IF(K10="","",IF(MONTH(K10+1)&lt;&gt;MONTH(K10),"",K10+1))</f>
        <v>44083</v>
      </c>
      <c r="M10" s="16">
        <f t="shared" ref="M10:M14" si="2">IF(L10="","",IF(MONTH(L10+1)&lt;&gt;MONTH(L10),"",L10+1))</f>
        <v>44084</v>
      </c>
      <c r="N10" s="15">
        <f t="shared" ref="N10:N14" si="3">IF(M10="","",IF(MONTH(M10+1)&lt;&gt;MONTH(M10),"",M10+1))</f>
        <v>44085</v>
      </c>
      <c r="O10" s="16">
        <f t="shared" ref="O10:O14" si="4">IF(N10="","",IF(MONTH(N10+1)&lt;&gt;MONTH(N10),"",N10+1))</f>
        <v>44086</v>
      </c>
      <c r="P10" s="32"/>
      <c r="Q10" s="16">
        <f>IF(W9="","",IF(MONTH(W9+1)&lt;&gt;MONTH(W9),"",W9+1))</f>
        <v>44108</v>
      </c>
      <c r="R10" s="15">
        <f>IF(Q10="","",IF(MONTH(Q10+1)&lt;&gt;MONTH(Q10),"",Q10+1))</f>
        <v>44109</v>
      </c>
      <c r="S10" s="15">
        <f t="shared" ref="S10:S14" si="5">IF(R10="","",IF(MONTH(R10+1)&lt;&gt;MONTH(R10),"",R10+1))</f>
        <v>44110</v>
      </c>
      <c r="T10" s="15">
        <f>IF(S10="","",IF(MONTH(S10+1)&lt;&gt;MONTH(S10),"",S10+1))</f>
        <v>44111</v>
      </c>
      <c r="U10" s="15">
        <f t="shared" ref="U10:U14" si="6">IF(T10="","",IF(MONTH(T10+1)&lt;&gt;MONTH(T10),"",T10+1))</f>
        <v>44112</v>
      </c>
      <c r="V10" s="15">
        <f t="shared" ref="V10:V14" si="7">IF(U10="","",IF(MONTH(U10+1)&lt;&gt;MONTH(U10),"",U10+1))</f>
        <v>44113</v>
      </c>
      <c r="W10" s="33">
        <f t="shared" ref="W10:W14" si="8">IF(V10="","",IF(MONTH(V10+1)&lt;&gt;MONTH(V10),"",V10+1))</f>
        <v>44114</v>
      </c>
      <c r="X10" s="11"/>
      <c r="Z10" s="91"/>
    </row>
    <row r="11" spans="1:26" s="10" customFormat="1" ht="15" x14ac:dyDescent="0.25">
      <c r="A11" s="31">
        <f t="shared" ref="A11:A14" si="9">IF(G10="","",IF(MONTH(G10+1)&lt;&gt;MONTH(G10),"",G10+1))</f>
        <v>44052</v>
      </c>
      <c r="B11" s="15">
        <f t="shared" ref="B11:G14" si="10">IF(A11="","",IF(MONTH(A11+1)&lt;&gt;MONTH(A11),"",A11+1))</f>
        <v>44053</v>
      </c>
      <c r="C11" s="15">
        <f t="shared" si="10"/>
        <v>44054</v>
      </c>
      <c r="D11" s="15">
        <f t="shared" si="10"/>
        <v>44055</v>
      </c>
      <c r="E11" s="16">
        <f t="shared" si="10"/>
        <v>44056</v>
      </c>
      <c r="F11" s="24">
        <f t="shared" si="10"/>
        <v>44057</v>
      </c>
      <c r="G11" s="15">
        <f t="shared" si="10"/>
        <v>44058</v>
      </c>
      <c r="H11" s="32"/>
      <c r="I11" s="15">
        <f t="shared" ref="I11:I14" si="11">IF(O10="","",IF(MONTH(O10+1)&lt;&gt;MONTH(O10),"",O10+1))</f>
        <v>44087</v>
      </c>
      <c r="J11" s="15">
        <f t="shared" ref="J11:J14" si="12">IF(I11="","",IF(MONTH(I11+1)&lt;&gt;MONTH(I11),"",I11+1))</f>
        <v>44088</v>
      </c>
      <c r="K11" s="15">
        <f t="shared" si="1"/>
        <v>44089</v>
      </c>
      <c r="L11" s="15">
        <f t="shared" ref="L11:L14" si="13">IF(K11="","",IF(MONTH(K11+1)&lt;&gt;MONTH(K11),"",K11+1))</f>
        <v>44090</v>
      </c>
      <c r="M11" s="15">
        <f t="shared" si="2"/>
        <v>44091</v>
      </c>
      <c r="N11" s="15">
        <f t="shared" si="3"/>
        <v>44092</v>
      </c>
      <c r="O11" s="16">
        <f t="shared" si="4"/>
        <v>44093</v>
      </c>
      <c r="P11" s="32"/>
      <c r="Q11" s="16">
        <f t="shared" ref="Q11:Q14" si="14">IF(W10="","",IF(MONTH(W10+1)&lt;&gt;MONTH(W10),"",W10+1))</f>
        <v>44115</v>
      </c>
      <c r="R11" s="16">
        <f t="shared" ref="R11:R14" si="15">IF(Q11="","",IF(MONTH(Q11+1)&lt;&gt;MONTH(Q11),"",Q11+1))</f>
        <v>44116</v>
      </c>
      <c r="S11" s="16">
        <f t="shared" si="5"/>
        <v>44117</v>
      </c>
      <c r="T11" s="15">
        <f t="shared" ref="T11:T14" si="16">IF(S11="","",IF(MONTH(S11+1)&lt;&gt;MONTH(S11),"",S11+1))</f>
        <v>44118</v>
      </c>
      <c r="U11" s="15">
        <f t="shared" si="6"/>
        <v>44119</v>
      </c>
      <c r="V11" s="15">
        <f t="shared" si="7"/>
        <v>44120</v>
      </c>
      <c r="W11" s="34">
        <f t="shared" si="8"/>
        <v>44121</v>
      </c>
      <c r="X11" s="11"/>
      <c r="Z11" s="91"/>
    </row>
    <row r="12" spans="1:26" s="10" customFormat="1" ht="15" customHeight="1" x14ac:dyDescent="0.25">
      <c r="A12" s="31">
        <f t="shared" si="9"/>
        <v>44059</v>
      </c>
      <c r="B12" s="15">
        <f t="shared" si="10"/>
        <v>44060</v>
      </c>
      <c r="C12" s="15">
        <f t="shared" si="10"/>
        <v>44061</v>
      </c>
      <c r="D12" s="16">
        <f t="shared" si="10"/>
        <v>44062</v>
      </c>
      <c r="E12" s="15">
        <f t="shared" si="10"/>
        <v>44063</v>
      </c>
      <c r="F12" s="16">
        <f t="shared" si="10"/>
        <v>44064</v>
      </c>
      <c r="G12" s="26">
        <f t="shared" si="10"/>
        <v>44065</v>
      </c>
      <c r="H12" s="32"/>
      <c r="I12" s="16">
        <f t="shared" si="11"/>
        <v>44094</v>
      </c>
      <c r="J12" s="15">
        <f t="shared" si="12"/>
        <v>44095</v>
      </c>
      <c r="K12" s="15">
        <f t="shared" si="1"/>
        <v>44096</v>
      </c>
      <c r="L12" s="15">
        <f t="shared" si="13"/>
        <v>44097</v>
      </c>
      <c r="M12" s="15">
        <f t="shared" si="2"/>
        <v>44098</v>
      </c>
      <c r="N12" s="15">
        <f t="shared" si="3"/>
        <v>44099</v>
      </c>
      <c r="O12" s="15">
        <f t="shared" si="4"/>
        <v>44100</v>
      </c>
      <c r="P12" s="32"/>
      <c r="Q12" s="15">
        <f t="shared" si="14"/>
        <v>44122</v>
      </c>
      <c r="R12" s="16">
        <f t="shared" si="15"/>
        <v>44123</v>
      </c>
      <c r="S12" s="15">
        <f t="shared" si="5"/>
        <v>44124</v>
      </c>
      <c r="T12" s="15">
        <f t="shared" si="16"/>
        <v>44125</v>
      </c>
      <c r="U12" s="15">
        <f t="shared" si="6"/>
        <v>44126</v>
      </c>
      <c r="V12" s="15">
        <f t="shared" si="7"/>
        <v>44127</v>
      </c>
      <c r="W12" s="33">
        <f t="shared" si="8"/>
        <v>44128</v>
      </c>
      <c r="X12" s="11"/>
      <c r="Z12" s="90" t="s">
        <v>10</v>
      </c>
    </row>
    <row r="13" spans="1:26" s="10" customFormat="1" ht="15" customHeight="1" x14ac:dyDescent="0.25">
      <c r="A13" s="35">
        <f t="shared" si="9"/>
        <v>44066</v>
      </c>
      <c r="B13" s="15">
        <f t="shared" si="10"/>
        <v>44067</v>
      </c>
      <c r="C13" s="15">
        <f t="shared" si="10"/>
        <v>44068</v>
      </c>
      <c r="D13" s="15">
        <f t="shared" si="10"/>
        <v>44069</v>
      </c>
      <c r="E13" s="15">
        <f t="shared" si="10"/>
        <v>44070</v>
      </c>
      <c r="F13" s="15">
        <f t="shared" si="10"/>
        <v>44071</v>
      </c>
      <c r="G13" s="15">
        <f t="shared" si="10"/>
        <v>44072</v>
      </c>
      <c r="H13" s="32"/>
      <c r="I13" s="15">
        <f t="shared" si="11"/>
        <v>44101</v>
      </c>
      <c r="J13" s="15">
        <f t="shared" si="12"/>
        <v>44102</v>
      </c>
      <c r="K13" s="15">
        <f t="shared" si="1"/>
        <v>44103</v>
      </c>
      <c r="L13" s="15">
        <f t="shared" si="13"/>
        <v>44104</v>
      </c>
      <c r="M13" s="15" t="str">
        <f t="shared" si="2"/>
        <v/>
      </c>
      <c r="N13" s="15" t="str">
        <f t="shared" si="3"/>
        <v/>
      </c>
      <c r="O13" s="15" t="str">
        <f t="shared" si="4"/>
        <v/>
      </c>
      <c r="P13" s="32"/>
      <c r="Q13" s="15">
        <f t="shared" si="14"/>
        <v>44129</v>
      </c>
      <c r="R13" s="15">
        <f t="shared" si="15"/>
        <v>44130</v>
      </c>
      <c r="S13" s="15">
        <f t="shared" si="5"/>
        <v>44131</v>
      </c>
      <c r="T13" s="15">
        <f t="shared" si="16"/>
        <v>44132</v>
      </c>
      <c r="U13" s="15">
        <f t="shared" si="6"/>
        <v>44133</v>
      </c>
      <c r="V13" s="15">
        <f t="shared" si="7"/>
        <v>44134</v>
      </c>
      <c r="W13" s="34">
        <f t="shared" si="8"/>
        <v>44135</v>
      </c>
      <c r="X13" s="11"/>
      <c r="Z13" s="90"/>
    </row>
    <row r="14" spans="1:26" s="10" customFormat="1" ht="14.25" x14ac:dyDescent="0.2">
      <c r="A14" s="31">
        <f t="shared" si="9"/>
        <v>44073</v>
      </c>
      <c r="B14" s="15">
        <f t="shared" si="10"/>
        <v>44074</v>
      </c>
      <c r="C14" s="15" t="str">
        <f t="shared" si="10"/>
        <v/>
      </c>
      <c r="D14" s="15" t="str">
        <f t="shared" si="10"/>
        <v/>
      </c>
      <c r="E14" s="15" t="str">
        <f t="shared" si="10"/>
        <v/>
      </c>
      <c r="F14" s="15" t="str">
        <f t="shared" si="10"/>
        <v/>
      </c>
      <c r="G14" s="15" t="str">
        <f t="shared" si="10"/>
        <v/>
      </c>
      <c r="H14" s="32"/>
      <c r="I14" s="15" t="str">
        <f t="shared" si="11"/>
        <v/>
      </c>
      <c r="J14" s="15" t="str">
        <f t="shared" si="12"/>
        <v/>
      </c>
      <c r="K14" s="15" t="str">
        <f t="shared" si="1"/>
        <v/>
      </c>
      <c r="L14" s="15" t="str">
        <f t="shared" si="13"/>
        <v/>
      </c>
      <c r="M14" s="15" t="str">
        <f t="shared" si="2"/>
        <v/>
      </c>
      <c r="N14" s="15" t="str">
        <f t="shared" si="3"/>
        <v/>
      </c>
      <c r="O14" s="15" t="str">
        <f t="shared" si="4"/>
        <v/>
      </c>
      <c r="P14" s="32"/>
      <c r="Q14" s="15" t="str">
        <f t="shared" si="14"/>
        <v/>
      </c>
      <c r="R14" s="15" t="str">
        <f t="shared" si="15"/>
        <v/>
      </c>
      <c r="S14" s="15" t="str">
        <f t="shared" si="5"/>
        <v/>
      </c>
      <c r="T14" s="15" t="str">
        <f t="shared" si="16"/>
        <v/>
      </c>
      <c r="U14" s="15" t="str">
        <f t="shared" si="6"/>
        <v/>
      </c>
      <c r="V14" s="15" t="str">
        <f t="shared" si="7"/>
        <v/>
      </c>
      <c r="W14" s="34" t="str">
        <f t="shared" si="8"/>
        <v/>
      </c>
      <c r="X14" s="11"/>
      <c r="Z14" s="90"/>
    </row>
    <row r="15" spans="1:26" ht="15.75" x14ac:dyDescent="0.2">
      <c r="A15" s="114">
        <f>DATE(YEAR(Q7+35),MONTH(Q7+35),1)</f>
        <v>44136</v>
      </c>
      <c r="B15" s="108"/>
      <c r="C15" s="108"/>
      <c r="D15" s="108"/>
      <c r="E15" s="108"/>
      <c r="F15" s="108"/>
      <c r="G15" s="113"/>
      <c r="H15" s="1"/>
      <c r="I15" s="107">
        <f>DATE(YEAR(A15+35),MONTH(A15+35),1)</f>
        <v>44166</v>
      </c>
      <c r="J15" s="108"/>
      <c r="K15" s="108"/>
      <c r="L15" s="108"/>
      <c r="M15" s="108"/>
      <c r="N15" s="108"/>
      <c r="O15" s="113"/>
      <c r="P15" s="1"/>
      <c r="Q15" s="107">
        <f>DATE(YEAR(I15+35),MONTH(I15+35),1)</f>
        <v>44197</v>
      </c>
      <c r="R15" s="108"/>
      <c r="S15" s="108"/>
      <c r="T15" s="108"/>
      <c r="U15" s="108"/>
      <c r="V15" s="108"/>
      <c r="W15" s="109"/>
      <c r="X15" s="13"/>
      <c r="Z15" s="90" t="s">
        <v>11</v>
      </c>
    </row>
    <row r="16" spans="1:26" s="2" customFormat="1" ht="12.75" customHeight="1" x14ac:dyDescent="0.2">
      <c r="A16" s="28" t="str">
        <f>CHOOSE(1+MOD(startday+1-2,7),"Su","M","Tu","W","Th","F","Sa")</f>
        <v>Su</v>
      </c>
      <c r="B16" s="21" t="str">
        <f>CHOOSE(1+MOD(startday+2-2,7),"Su","M","Tu","W","Th","F","Sa")</f>
        <v>M</v>
      </c>
      <c r="C16" s="21" t="str">
        <f>CHOOSE(1+MOD(startday+3-2,7),"Su","M","Tu","W","Th","F","Sa")</f>
        <v>Tu</v>
      </c>
      <c r="D16" s="21" t="str">
        <f>CHOOSE(1+MOD(startday+4-2,7),"Su","M","Tu","W","Th","F","Sa")</f>
        <v>W</v>
      </c>
      <c r="E16" s="21" t="str">
        <f>CHOOSE(1+MOD(startday+5-2,7),"Su","M","Tu","W","Th","F","Sa")</f>
        <v>Th</v>
      </c>
      <c r="F16" s="21" t="str">
        <f>CHOOSE(1+MOD(startday+6-2,7),"Su","M","Tu","W","Th","F","Sa")</f>
        <v>F</v>
      </c>
      <c r="G16" s="22" t="str">
        <f>CHOOSE(1+MOD(startday+7-2,7),"Su","M","Tu","W","Th","F","Sa")</f>
        <v>Sa</v>
      </c>
      <c r="H16" s="36"/>
      <c r="I16" s="20" t="str">
        <f>CHOOSE(1+MOD(startday+1-2,7),"Su","M","Tu","W","Th","F","Sa")</f>
        <v>Su</v>
      </c>
      <c r="J16" s="21" t="str">
        <f>CHOOSE(1+MOD(startday+2-2,7),"Su","M","Tu","W","Th","F","Sa")</f>
        <v>M</v>
      </c>
      <c r="K16" s="21" t="str">
        <f>CHOOSE(1+MOD(startday+3-2,7),"Su","M","Tu","W","Th","F","Sa")</f>
        <v>Tu</v>
      </c>
      <c r="L16" s="21" t="str">
        <f>CHOOSE(1+MOD(startday+4-2,7),"Su","M","Tu","W","Th","F","Sa")</f>
        <v>W</v>
      </c>
      <c r="M16" s="21" t="str">
        <f>CHOOSE(1+MOD(startday+5-2,7),"Su","M","Tu","W","Th","F","Sa")</f>
        <v>Th</v>
      </c>
      <c r="N16" s="21" t="str">
        <f>CHOOSE(1+MOD(startday+6-2,7),"Su","M","Tu","W","Th","F","Sa")</f>
        <v>F</v>
      </c>
      <c r="O16" s="22" t="str">
        <f>CHOOSE(1+MOD(startday+7-2,7),"Su","M","Tu","W","Th","F","Sa")</f>
        <v>Sa</v>
      </c>
      <c r="P16" s="36"/>
      <c r="Q16" s="20" t="str">
        <f>CHOOSE(1+MOD(startday+1-2,7),"Su","M","Tu","W","Th","F","Sa")</f>
        <v>Su</v>
      </c>
      <c r="R16" s="21" t="str">
        <f>CHOOSE(1+MOD(startday+2-2,7),"Su","M","Tu","W","Th","F","Sa")</f>
        <v>M</v>
      </c>
      <c r="S16" s="21" t="str">
        <f>CHOOSE(1+MOD(startday+3-2,7),"Su","M","Tu","W","Th","F","Sa")</f>
        <v>Tu</v>
      </c>
      <c r="T16" s="21" t="str">
        <f>CHOOSE(1+MOD(startday+4-2,7),"Su","M","Tu","W","Th","F","Sa")</f>
        <v>W</v>
      </c>
      <c r="U16" s="21" t="str">
        <f>CHOOSE(1+MOD(startday+5-2,7),"Su","M","Tu","W","Th","F","Sa")</f>
        <v>Th</v>
      </c>
      <c r="V16" s="21" t="str">
        <f>CHOOSE(1+MOD(startday+6-2,7),"Su","M","Tu","W","Th","F","Sa")</f>
        <v>F</v>
      </c>
      <c r="W16" s="30" t="str">
        <f>CHOOSE(1+MOD(startday+7-2,7),"Su","M","Tu","W","Th","F","Sa")</f>
        <v>Sa</v>
      </c>
      <c r="X16" s="71"/>
      <c r="Y16" s="72"/>
      <c r="Z16" s="90"/>
    </row>
    <row r="17" spans="1:26" s="10" customFormat="1" ht="15" x14ac:dyDescent="0.25">
      <c r="A17" s="31">
        <f>IF(WEEKDAY(A15,1)=startday,A15,"")</f>
        <v>44136</v>
      </c>
      <c r="B17" s="15">
        <f>IF(A17="",IF(WEEKDAY(A15,1)=MOD(startday,7)+1,A15,""),A17+1)</f>
        <v>44137</v>
      </c>
      <c r="C17" s="15">
        <f>IF(B17="",IF(WEEKDAY(A15,1)=MOD(startday+1,7)+1,A15,""),B17+1)</f>
        <v>44138</v>
      </c>
      <c r="D17" s="15">
        <f>IF(C17="",IF(WEEKDAY(A15,1)=MOD(startday+2,7)+1,A15,""),C17+1)</f>
        <v>44139</v>
      </c>
      <c r="E17" s="15">
        <f>IF(D17="",IF(WEEKDAY(A15,1)=MOD(startday+3,7)+1,A15,""),D17+1)</f>
        <v>44140</v>
      </c>
      <c r="F17" s="15">
        <f>IF(E17="",IF(WEEKDAY(A15,1)=MOD(startday+4,7)+1,A15,""),E17+1)</f>
        <v>44141</v>
      </c>
      <c r="G17" s="15">
        <f>IF(F17="",IF(WEEKDAY(A15,1)=MOD(startday+5,7)+1,A15,""),F17+1)</f>
        <v>44142</v>
      </c>
      <c r="H17" s="32"/>
      <c r="I17" s="15" t="str">
        <f>IF(WEEKDAY(I15,1)=startday,I15,"")</f>
        <v/>
      </c>
      <c r="J17" s="15" t="str">
        <f>IF(I17="",IF(WEEKDAY(I15,1)=MOD(startday,7)+1,I15,""),I17+1)</f>
        <v/>
      </c>
      <c r="K17" s="15">
        <f>IF(J17="",IF(WEEKDAY(I15,1)=MOD(startday+1,7)+1,I15,""),J17+1)</f>
        <v>44166</v>
      </c>
      <c r="L17" s="15">
        <f>IF(K17="",IF(WEEKDAY(I15,1)=MOD(startday+2,7)+1,I15,""),K17+1)</f>
        <v>44167</v>
      </c>
      <c r="M17" s="15">
        <f>IF(L17="",IF(WEEKDAY(I15,1)=MOD(startday+3,7)+1,I15,""),L17+1)</f>
        <v>44168</v>
      </c>
      <c r="N17" s="15">
        <f>IF(M17="",IF(WEEKDAY(I15,1)=MOD(startday+4,7)+1,I15,""),M17+1)</f>
        <v>44169</v>
      </c>
      <c r="O17" s="16">
        <f>IF(N17="",IF(WEEKDAY(I15,1)=MOD(startday+5,7)+1,I15,""),N17+1)</f>
        <v>44170</v>
      </c>
      <c r="P17" s="32"/>
      <c r="Q17" s="15" t="str">
        <f>IF(WEEKDAY(Q15,1)=startday,Q15,"")</f>
        <v/>
      </c>
      <c r="R17" s="15" t="str">
        <f>IF(Q17="",IF(WEEKDAY(Q15,1)=MOD(startday,7)+1,Q15,""),Q17+1)</f>
        <v/>
      </c>
      <c r="S17" s="15" t="str">
        <f>IF(R17="",IF(WEEKDAY(Q15,1)=MOD(startday+1,7)+1,Q15,""),R17+1)</f>
        <v/>
      </c>
      <c r="T17" s="16" t="str">
        <f>IF(S17="",IF(WEEKDAY(Q15,1)=MOD(startday+2,7)+1,Q15,""),S17+1)</f>
        <v/>
      </c>
      <c r="U17" s="16" t="str">
        <f>IF(T17="",IF(WEEKDAY(Q15,1)=MOD(startday+3,7)+1,Q15,""),T17+1)</f>
        <v/>
      </c>
      <c r="V17" s="16">
        <f>IF(U17="",IF(WEEKDAY(Q15,1)=MOD(startday+4,7)+1,Q15,""),U17+1)</f>
        <v>44197</v>
      </c>
      <c r="W17" s="33">
        <f>IF(V17="",IF(WEEKDAY(Q15,1)=MOD(startday+5,7)+1,Q15,""),V17+1)</f>
        <v>44198</v>
      </c>
      <c r="X17" s="11"/>
      <c r="Z17" s="90"/>
    </row>
    <row r="18" spans="1:26" s="10" customFormat="1" ht="15" x14ac:dyDescent="0.25">
      <c r="A18" s="31">
        <f>IF(G17="","",IF(MONTH(G17+1)&lt;&gt;MONTH(G17),"",G17+1))</f>
        <v>44143</v>
      </c>
      <c r="B18" s="15">
        <f>IF(A18="","",IF(MONTH(A18+1)&lt;&gt;MONTH(A18),"",A18+1))</f>
        <v>44144</v>
      </c>
      <c r="C18" s="16">
        <f t="shared" ref="C18:C22" si="17">IF(B18="","",IF(MONTH(B18+1)&lt;&gt;MONTH(B18),"",B18+1))</f>
        <v>44145</v>
      </c>
      <c r="D18" s="15">
        <f>IF(C18="","",IF(MONTH(C18+1)&lt;&gt;MONTH(C18),"",C18+1))</f>
        <v>44146</v>
      </c>
      <c r="E18" s="15">
        <f t="shared" ref="E18:E22" si="18">IF(D18="","",IF(MONTH(D18+1)&lt;&gt;MONTH(D18),"",D18+1))</f>
        <v>44147</v>
      </c>
      <c r="F18" s="15">
        <f t="shared" ref="F18:F22" si="19">IF(E18="","",IF(MONTH(E18+1)&lt;&gt;MONTH(E18),"",E18+1))</f>
        <v>44148</v>
      </c>
      <c r="G18" s="23">
        <f t="shared" ref="G18:G22" si="20">IF(F18="","",IF(MONTH(F18+1)&lt;&gt;MONTH(F18),"",F18+1))</f>
        <v>44149</v>
      </c>
      <c r="H18" s="32"/>
      <c r="I18" s="15">
        <f>IF(O17="","",IF(MONTH(O17+1)&lt;&gt;MONTH(O17),"",O17+1))</f>
        <v>44171</v>
      </c>
      <c r="J18" s="16">
        <f>IF(I18="","",IF(MONTH(I18+1)&lt;&gt;MONTH(I18),"",I18+1))</f>
        <v>44172</v>
      </c>
      <c r="K18" s="15">
        <f t="shared" ref="K18:K22" si="21">IF(J18="","",IF(MONTH(J18+1)&lt;&gt;MONTH(J18),"",J18+1))</f>
        <v>44173</v>
      </c>
      <c r="L18" s="15">
        <f>IF(K18="","",IF(MONTH(K18+1)&lt;&gt;MONTH(K18),"",K18+1))</f>
        <v>44174</v>
      </c>
      <c r="M18" s="15">
        <f t="shared" ref="M18:M22" si="22">IF(L18="","",IF(MONTH(L18+1)&lt;&gt;MONTH(L18),"",L18+1))</f>
        <v>44175</v>
      </c>
      <c r="N18" s="15">
        <f t="shared" ref="N18:N22" si="23">IF(M18="","",IF(MONTH(M18+1)&lt;&gt;MONTH(M18),"",M18+1))</f>
        <v>44176</v>
      </c>
      <c r="O18" s="15">
        <f t="shared" ref="O18:O22" si="24">IF(N18="","",IF(MONTH(N18+1)&lt;&gt;MONTH(N18),"",N18+1))</f>
        <v>44177</v>
      </c>
      <c r="P18" s="32"/>
      <c r="Q18" s="15">
        <f>IF(W17="","",IF(MONTH(W17+1)&lt;&gt;MONTH(W17),"",W17+1))</f>
        <v>44199</v>
      </c>
      <c r="R18" s="15">
        <f>IF(Q18="","",IF(MONTH(Q18+1)&lt;&gt;MONTH(Q18),"",Q18+1))</f>
        <v>44200</v>
      </c>
      <c r="S18" s="15">
        <f t="shared" ref="S18:S22" si="25">IF(R18="","",IF(MONTH(R18+1)&lt;&gt;MONTH(R18),"",R18+1))</f>
        <v>44201</v>
      </c>
      <c r="T18" s="15">
        <f>IF(S18="","",IF(MONTH(S18+1)&lt;&gt;MONTH(S18),"",S18+1))</f>
        <v>44202</v>
      </c>
      <c r="U18" s="15">
        <f t="shared" ref="U18:U22" si="26">IF(T18="","",IF(MONTH(T18+1)&lt;&gt;MONTH(T18),"",T18+1))</f>
        <v>44203</v>
      </c>
      <c r="V18" s="15">
        <f t="shared" ref="V18:V22" si="27">IF(U18="","",IF(MONTH(U18+1)&lt;&gt;MONTH(U18),"",U18+1))</f>
        <v>44204</v>
      </c>
      <c r="W18" s="34">
        <f t="shared" ref="W18:W22" si="28">IF(V18="","",IF(MONTH(V18+1)&lt;&gt;MONTH(V18),"",V18+1))</f>
        <v>44205</v>
      </c>
      <c r="X18" s="11"/>
      <c r="Z18" s="90" t="s">
        <v>12</v>
      </c>
    </row>
    <row r="19" spans="1:26" s="10" customFormat="1" ht="15" x14ac:dyDescent="0.25">
      <c r="A19" s="31">
        <f t="shared" ref="A19:A22" si="29">IF(G18="","",IF(MONTH(G18+1)&lt;&gt;MONTH(G18),"",G18+1))</f>
        <v>44150</v>
      </c>
      <c r="B19" s="16">
        <f t="shared" ref="B19:B22" si="30">IF(A19="","",IF(MONTH(A19+1)&lt;&gt;MONTH(A19),"",A19+1))</f>
        <v>44151</v>
      </c>
      <c r="C19" s="15">
        <f t="shared" si="17"/>
        <v>44152</v>
      </c>
      <c r="D19" s="15">
        <f t="shared" ref="D19:D22" si="31">IF(C19="","",IF(MONTH(C19+1)&lt;&gt;MONTH(C19),"",C19+1))</f>
        <v>44153</v>
      </c>
      <c r="E19" s="15">
        <f t="shared" si="18"/>
        <v>44154</v>
      </c>
      <c r="F19" s="16">
        <f t="shared" si="19"/>
        <v>44155</v>
      </c>
      <c r="G19" s="27">
        <f t="shared" si="20"/>
        <v>44156</v>
      </c>
      <c r="H19" s="32"/>
      <c r="I19" s="15">
        <f t="shared" ref="I19:I22" si="32">IF(O18="","",IF(MONTH(O18+1)&lt;&gt;MONTH(O18),"",O18+1))</f>
        <v>44178</v>
      </c>
      <c r="J19" s="15">
        <f t="shared" ref="J19:J22" si="33">IF(I19="","",IF(MONTH(I19+1)&lt;&gt;MONTH(I19),"",I19+1))</f>
        <v>44179</v>
      </c>
      <c r="K19" s="15">
        <f t="shared" si="21"/>
        <v>44180</v>
      </c>
      <c r="L19" s="15">
        <f t="shared" ref="L19:L22" si="34">IF(K19="","",IF(MONTH(K19+1)&lt;&gt;MONTH(K19),"",K19+1))</f>
        <v>44181</v>
      </c>
      <c r="M19" s="15">
        <f t="shared" si="22"/>
        <v>44182</v>
      </c>
      <c r="N19" s="16">
        <f t="shared" si="23"/>
        <v>44183</v>
      </c>
      <c r="O19" s="16">
        <f t="shared" si="24"/>
        <v>44184</v>
      </c>
      <c r="P19" s="32"/>
      <c r="Q19" s="15">
        <f t="shared" ref="Q19:Q22" si="35">IF(W18="","",IF(MONTH(W18+1)&lt;&gt;MONTH(W18),"",W18+1))</f>
        <v>44206</v>
      </c>
      <c r="R19" s="16">
        <f t="shared" ref="R19:R22" si="36">IF(Q19="","",IF(MONTH(Q19+1)&lt;&gt;MONTH(Q19),"",Q19+1))</f>
        <v>44207</v>
      </c>
      <c r="S19" s="15">
        <f t="shared" si="25"/>
        <v>44208</v>
      </c>
      <c r="T19" s="15">
        <f t="shared" ref="T19:T22" si="37">IF(S19="","",IF(MONTH(S19+1)&lt;&gt;MONTH(S19),"",S19+1))</f>
        <v>44209</v>
      </c>
      <c r="U19" s="15">
        <f t="shared" si="26"/>
        <v>44210</v>
      </c>
      <c r="V19" s="15">
        <f t="shared" si="27"/>
        <v>44211</v>
      </c>
      <c r="W19" s="34">
        <f t="shared" si="28"/>
        <v>44212</v>
      </c>
      <c r="X19" s="11"/>
      <c r="Z19" s="90"/>
    </row>
    <row r="20" spans="1:26" s="10" customFormat="1" ht="15" customHeight="1" x14ac:dyDescent="0.25">
      <c r="A20" s="35">
        <f t="shared" si="29"/>
        <v>44157</v>
      </c>
      <c r="B20" s="15">
        <f t="shared" si="30"/>
        <v>44158</v>
      </c>
      <c r="C20" s="15">
        <f t="shared" si="17"/>
        <v>44159</v>
      </c>
      <c r="D20" s="15">
        <f t="shared" si="31"/>
        <v>44160</v>
      </c>
      <c r="E20" s="15">
        <f t="shared" si="18"/>
        <v>44161</v>
      </c>
      <c r="F20" s="15">
        <f t="shared" si="19"/>
        <v>44162</v>
      </c>
      <c r="G20" s="15">
        <f t="shared" si="20"/>
        <v>44163</v>
      </c>
      <c r="H20" s="32"/>
      <c r="I20" s="16">
        <f t="shared" si="32"/>
        <v>44185</v>
      </c>
      <c r="J20" s="16">
        <f t="shared" si="33"/>
        <v>44186</v>
      </c>
      <c r="K20" s="16">
        <f t="shared" si="21"/>
        <v>44187</v>
      </c>
      <c r="L20" s="16">
        <f t="shared" si="34"/>
        <v>44188</v>
      </c>
      <c r="M20" s="16">
        <f t="shared" si="22"/>
        <v>44189</v>
      </c>
      <c r="N20" s="16">
        <f t="shared" si="23"/>
        <v>44190</v>
      </c>
      <c r="O20" s="16">
        <f t="shared" si="24"/>
        <v>44191</v>
      </c>
      <c r="P20" s="32"/>
      <c r="Q20" s="15">
        <f t="shared" si="35"/>
        <v>44213</v>
      </c>
      <c r="R20" s="16">
        <f t="shared" si="36"/>
        <v>44214</v>
      </c>
      <c r="S20" s="15">
        <f t="shared" si="25"/>
        <v>44215</v>
      </c>
      <c r="T20" s="15">
        <f t="shared" si="37"/>
        <v>44216</v>
      </c>
      <c r="U20" s="15">
        <f t="shared" si="26"/>
        <v>44217</v>
      </c>
      <c r="V20" s="15">
        <f t="shared" si="27"/>
        <v>44218</v>
      </c>
      <c r="W20" s="33">
        <f t="shared" si="28"/>
        <v>44219</v>
      </c>
      <c r="X20" s="11"/>
      <c r="Z20" s="90"/>
    </row>
    <row r="21" spans="1:26" s="10" customFormat="1" ht="15" x14ac:dyDescent="0.25">
      <c r="A21" s="31">
        <f t="shared" si="29"/>
        <v>44164</v>
      </c>
      <c r="B21" s="15">
        <f t="shared" si="30"/>
        <v>44165</v>
      </c>
      <c r="C21" s="15" t="str">
        <f t="shared" si="17"/>
        <v/>
      </c>
      <c r="D21" s="16" t="str">
        <f t="shared" si="31"/>
        <v/>
      </c>
      <c r="E21" s="16" t="str">
        <f t="shared" si="18"/>
        <v/>
      </c>
      <c r="F21" s="16" t="str">
        <f t="shared" si="19"/>
        <v/>
      </c>
      <c r="G21" s="16" t="str">
        <f t="shared" si="20"/>
        <v/>
      </c>
      <c r="H21" s="32"/>
      <c r="I21" s="16">
        <f t="shared" si="32"/>
        <v>44192</v>
      </c>
      <c r="J21" s="16">
        <f t="shared" si="33"/>
        <v>44193</v>
      </c>
      <c r="K21" s="16">
        <f t="shared" si="21"/>
        <v>44194</v>
      </c>
      <c r="L21" s="15">
        <f t="shared" si="34"/>
        <v>44195</v>
      </c>
      <c r="M21" s="15">
        <f t="shared" si="22"/>
        <v>44196</v>
      </c>
      <c r="N21" s="15" t="str">
        <f t="shared" si="23"/>
        <v/>
      </c>
      <c r="O21" s="15" t="str">
        <f t="shared" si="24"/>
        <v/>
      </c>
      <c r="P21" s="32"/>
      <c r="Q21" s="15">
        <f t="shared" si="35"/>
        <v>44220</v>
      </c>
      <c r="R21" s="15">
        <f t="shared" si="36"/>
        <v>44221</v>
      </c>
      <c r="S21" s="15">
        <f t="shared" si="25"/>
        <v>44222</v>
      </c>
      <c r="T21" s="15">
        <f t="shared" si="37"/>
        <v>44223</v>
      </c>
      <c r="U21" s="15">
        <f t="shared" si="26"/>
        <v>44224</v>
      </c>
      <c r="V21" s="15">
        <f t="shared" si="27"/>
        <v>44225</v>
      </c>
      <c r="W21" s="34">
        <f t="shared" si="28"/>
        <v>44226</v>
      </c>
      <c r="X21" s="11"/>
      <c r="Z21" s="90"/>
    </row>
    <row r="22" spans="1:26" s="10" customFormat="1" ht="15" x14ac:dyDescent="0.25">
      <c r="A22" s="31" t="str">
        <f t="shared" si="29"/>
        <v/>
      </c>
      <c r="B22" s="16" t="str">
        <f t="shared" si="30"/>
        <v/>
      </c>
      <c r="C22" s="16" t="str">
        <f t="shared" si="17"/>
        <v/>
      </c>
      <c r="D22" s="16" t="str">
        <f t="shared" si="31"/>
        <v/>
      </c>
      <c r="E22" s="16" t="str">
        <f t="shared" si="18"/>
        <v/>
      </c>
      <c r="F22" s="16" t="str">
        <f t="shared" si="19"/>
        <v/>
      </c>
      <c r="G22" s="15" t="str">
        <f t="shared" si="20"/>
        <v/>
      </c>
      <c r="H22" s="32"/>
      <c r="I22" s="15" t="str">
        <f t="shared" si="32"/>
        <v/>
      </c>
      <c r="J22" s="16" t="str">
        <f t="shared" si="33"/>
        <v/>
      </c>
      <c r="K22" s="16" t="str">
        <f t="shared" si="21"/>
        <v/>
      </c>
      <c r="L22" s="16" t="str">
        <f t="shared" si="34"/>
        <v/>
      </c>
      <c r="M22" s="16" t="str">
        <f t="shared" si="22"/>
        <v/>
      </c>
      <c r="N22" s="16" t="str">
        <f t="shared" si="23"/>
        <v/>
      </c>
      <c r="O22" s="15" t="str">
        <f t="shared" si="24"/>
        <v/>
      </c>
      <c r="P22" s="32"/>
      <c r="Q22" s="15">
        <f t="shared" si="35"/>
        <v>44227</v>
      </c>
      <c r="R22" s="16" t="str">
        <f t="shared" si="36"/>
        <v/>
      </c>
      <c r="S22" s="16" t="str">
        <f t="shared" si="25"/>
        <v/>
      </c>
      <c r="T22" s="16" t="str">
        <f t="shared" si="37"/>
        <v/>
      </c>
      <c r="U22" s="16" t="str">
        <f t="shared" si="26"/>
        <v/>
      </c>
      <c r="V22" s="16" t="str">
        <f t="shared" si="27"/>
        <v/>
      </c>
      <c r="W22" s="34" t="str">
        <f t="shared" si="28"/>
        <v/>
      </c>
      <c r="X22" s="11"/>
      <c r="Z22" s="90"/>
    </row>
    <row r="23" spans="1:26" ht="15.75" x14ac:dyDescent="0.2">
      <c r="A23" s="114">
        <f>DATE(YEAR(Q15+35),MONTH(Q15+35),1)</f>
        <v>44228</v>
      </c>
      <c r="B23" s="108"/>
      <c r="C23" s="108"/>
      <c r="D23" s="108"/>
      <c r="E23" s="108"/>
      <c r="F23" s="108"/>
      <c r="G23" s="113"/>
      <c r="H23" s="37"/>
      <c r="I23" s="107">
        <f>DATE(YEAR(A23+35),MONTH(A23+35),1)</f>
        <v>44256</v>
      </c>
      <c r="J23" s="108"/>
      <c r="K23" s="108"/>
      <c r="L23" s="108"/>
      <c r="M23" s="108"/>
      <c r="N23" s="108"/>
      <c r="O23" s="113"/>
      <c r="P23" s="37"/>
      <c r="Q23" s="107">
        <f>DATE(YEAR(I23+35),MONTH(I23+35),1)</f>
        <v>44287</v>
      </c>
      <c r="R23" s="108"/>
      <c r="S23" s="108"/>
      <c r="T23" s="108"/>
      <c r="U23" s="108"/>
      <c r="V23" s="108"/>
      <c r="W23" s="109"/>
      <c r="X23" s="13"/>
      <c r="Z23" s="90"/>
    </row>
    <row r="24" spans="1:26" s="2" customFormat="1" ht="12.75" customHeight="1" x14ac:dyDescent="0.2">
      <c r="A24" s="28" t="str">
        <f>CHOOSE(1+MOD(startday+1-2,7),"Su","M","Tu","W","Th","F","Sa")</f>
        <v>Su</v>
      </c>
      <c r="B24" s="21" t="str">
        <f>CHOOSE(1+MOD(startday+2-2,7),"Su","M","Tu","W","Th","F","Sa")</f>
        <v>M</v>
      </c>
      <c r="C24" s="21" t="str">
        <f>CHOOSE(1+MOD(startday+3-2,7),"Su","M","Tu","W","Th","F","Sa")</f>
        <v>Tu</v>
      </c>
      <c r="D24" s="21" t="str">
        <f>CHOOSE(1+MOD(startday+4-2,7),"Su","M","Tu","W","Th","F","Sa")</f>
        <v>W</v>
      </c>
      <c r="E24" s="21" t="str">
        <f>CHOOSE(1+MOD(startday+5-2,7),"Su","M","Tu","W","Th","F","Sa")</f>
        <v>Th</v>
      </c>
      <c r="F24" s="21" t="str">
        <f>CHOOSE(1+MOD(startday+6-2,7),"Su","M","Tu","W","Th","F","Sa")</f>
        <v>F</v>
      </c>
      <c r="G24" s="22" t="str">
        <f>CHOOSE(1+MOD(startday+7-2,7),"Su","M","Tu","W","Th","F","Sa")</f>
        <v>Sa</v>
      </c>
      <c r="H24" s="29"/>
      <c r="I24" s="20" t="str">
        <f>CHOOSE(1+MOD(startday+1-2,7),"Su","M","Tu","W","Th","F","Sa")</f>
        <v>Su</v>
      </c>
      <c r="J24" s="21" t="str">
        <f>CHOOSE(1+MOD(startday+2-2,7),"Su","M","Tu","W","Th","F","Sa")</f>
        <v>M</v>
      </c>
      <c r="K24" s="21" t="str">
        <f>CHOOSE(1+MOD(startday+3-2,7),"Su","M","Tu","W","Th","F","Sa")</f>
        <v>Tu</v>
      </c>
      <c r="L24" s="21" t="str">
        <f>CHOOSE(1+MOD(startday+4-2,7),"Su","M","Tu","W","Th","F","Sa")</f>
        <v>W</v>
      </c>
      <c r="M24" s="21" t="str">
        <f>CHOOSE(1+MOD(startday+5-2,7),"Su","M","Tu","W","Th","F","Sa")</f>
        <v>Th</v>
      </c>
      <c r="N24" s="21" t="str">
        <f>CHOOSE(1+MOD(startday+6-2,7),"Su","M","Tu","W","Th","F","Sa")</f>
        <v>F</v>
      </c>
      <c r="O24" s="22" t="str">
        <f>CHOOSE(1+MOD(startday+7-2,7),"Su","M","Tu","W","Th","F","Sa")</f>
        <v>Sa</v>
      </c>
      <c r="P24" s="29"/>
      <c r="Q24" s="20" t="str">
        <f>CHOOSE(1+MOD(startday+1-2,7),"Su","M","Tu","W","Th","F","Sa")</f>
        <v>Su</v>
      </c>
      <c r="R24" s="21" t="str">
        <f>CHOOSE(1+MOD(startday+2-2,7),"Su","M","Tu","W","Th","F","Sa")</f>
        <v>M</v>
      </c>
      <c r="S24" s="21" t="str">
        <f>CHOOSE(1+MOD(startday+3-2,7),"Su","M","Tu","W","Th","F","Sa")</f>
        <v>Tu</v>
      </c>
      <c r="T24" s="21" t="str">
        <f>CHOOSE(1+MOD(startday+4-2,7),"Su","M","Tu","W","Th","F","Sa")</f>
        <v>W</v>
      </c>
      <c r="U24" s="21" t="str">
        <f>CHOOSE(1+MOD(startday+5-2,7),"Su","M","Tu","W","Th","F","Sa")</f>
        <v>Th</v>
      </c>
      <c r="V24" s="21" t="str">
        <f>CHOOSE(1+MOD(startday+6-2,7),"Su","M","Tu","W","Th","F","Sa")</f>
        <v>F</v>
      </c>
      <c r="W24" s="30" t="str">
        <f>CHOOSE(1+MOD(startday+7-2,7),"Su","M","Tu","W","Th","F","Sa")</f>
        <v>Sa</v>
      </c>
      <c r="X24" s="71"/>
      <c r="Y24" s="72"/>
      <c r="Z24" s="90"/>
    </row>
    <row r="25" spans="1:26" s="10" customFormat="1" ht="15" x14ac:dyDescent="0.25">
      <c r="A25" s="31" t="str">
        <f>IF(WEEKDAY(A23,1)=startday,A23,"")</f>
        <v/>
      </c>
      <c r="B25" s="15">
        <f>IF(A25="",IF(WEEKDAY(A23,1)=MOD(startday,7)+1,A23,""),A25+1)</f>
        <v>44228</v>
      </c>
      <c r="C25" s="15">
        <f>IF(B25="",IF(WEEKDAY(A23,1)=MOD(startday+1,7)+1,A23,""),B25+1)</f>
        <v>44229</v>
      </c>
      <c r="D25" s="15">
        <f>IF(C25="",IF(WEEKDAY(A23,1)=MOD(startday+2,7)+1,A23,""),C25+1)</f>
        <v>44230</v>
      </c>
      <c r="E25" s="15">
        <f>IF(D25="",IF(WEEKDAY(A23,1)=MOD(startday+3,7)+1,A23,""),D25+1)</f>
        <v>44231</v>
      </c>
      <c r="F25" s="15">
        <f>IF(E25="",IF(WEEKDAY(A23,1)=MOD(startday+4,7)+1,A23,""),E25+1)</f>
        <v>44232</v>
      </c>
      <c r="G25" s="15">
        <f>IF(F25="",IF(WEEKDAY(A23,1)=MOD(startday+5,7)+1,A23,""),F25+1)</f>
        <v>44233</v>
      </c>
      <c r="H25" s="32"/>
      <c r="I25" s="15" t="str">
        <f>IF(WEEKDAY(I23,1)=startday,I23,"")</f>
        <v/>
      </c>
      <c r="J25" s="15">
        <f>IF(I25="",IF(WEEKDAY(I23,1)=MOD(startday,7)+1,I23,""),I25+1)</f>
        <v>44256</v>
      </c>
      <c r="K25" s="15">
        <f>IF(J25="",IF(WEEKDAY(I23,1)=MOD(startday+1,7)+1,I23,""),J25+1)</f>
        <v>44257</v>
      </c>
      <c r="L25" s="15">
        <f>IF(K25="",IF(WEEKDAY(I23,1)=MOD(startday+2,7)+1,I23,""),K25+1)</f>
        <v>44258</v>
      </c>
      <c r="M25" s="15">
        <f>IF(L25="",IF(WEEKDAY(I23,1)=MOD(startday+3,7)+1,I23,""),L25+1)</f>
        <v>44259</v>
      </c>
      <c r="N25" s="16">
        <f>IF(M25="",IF(WEEKDAY(I23,1)=MOD(startday+4,7)+1,I23,""),M25+1)</f>
        <v>44260</v>
      </c>
      <c r="O25" s="15">
        <f>IF(N25="",IF(WEEKDAY(I23,1)=MOD(startday+5,7)+1,I23,""),N25+1)</f>
        <v>44261</v>
      </c>
      <c r="P25" s="32"/>
      <c r="Q25" s="15" t="str">
        <f>IF(WEEKDAY(Q23,1)=startday,Q23,"")</f>
        <v/>
      </c>
      <c r="R25" s="15" t="str">
        <f>IF(Q25="",IF(WEEKDAY(Q23,1)=MOD(startday,7)+1,Q23,""),Q25+1)</f>
        <v/>
      </c>
      <c r="S25" s="15" t="str">
        <f>IF(R25="",IF(WEEKDAY(Q23,1)=MOD(startday+1,7)+1,Q23,""),R25+1)</f>
        <v/>
      </c>
      <c r="T25" s="15" t="str">
        <f>IF(S25="",IF(WEEKDAY(Q23,1)=MOD(startday+2,7)+1,Q23,""),S25+1)</f>
        <v/>
      </c>
      <c r="U25" s="15">
        <f>IF(T25="",IF(WEEKDAY(Q23,1)=MOD(startday+3,7)+1,Q23,""),T25+1)</f>
        <v>44287</v>
      </c>
      <c r="V25" s="15">
        <f>IF(U25="",IF(WEEKDAY(Q23,1)=MOD(startday+4,7)+1,Q23,""),U25+1)</f>
        <v>44288</v>
      </c>
      <c r="W25" s="34">
        <f>IF(V25="",IF(WEEKDAY(Q23,1)=MOD(startday+5,7)+1,Q23,""),V25+1)</f>
        <v>44289</v>
      </c>
      <c r="X25" s="11"/>
      <c r="Z25" s="90"/>
    </row>
    <row r="26" spans="1:26" s="10" customFormat="1" ht="15" x14ac:dyDescent="0.25">
      <c r="A26" s="35">
        <f>IF(G25="","",IF(MONTH(G25+1)&lt;&gt;MONTH(G25),"",G25+1))</f>
        <v>44234</v>
      </c>
      <c r="B26" s="15">
        <f>IF(A26="","",IF(MONTH(A26+1)&lt;&gt;MONTH(A26),"",A26+1))</f>
        <v>44235</v>
      </c>
      <c r="C26" s="15">
        <f t="shared" ref="C26:C30" si="38">IF(B26="","",IF(MONTH(B26+1)&lt;&gt;MONTH(B26),"",B26+1))</f>
        <v>44236</v>
      </c>
      <c r="D26" s="15">
        <f>IF(C26="","",IF(MONTH(C26+1)&lt;&gt;MONTH(C26),"",C26+1))</f>
        <v>44237</v>
      </c>
      <c r="E26" s="15">
        <f t="shared" ref="E26:E30" si="39">IF(D26="","",IF(MONTH(D26+1)&lt;&gt;MONTH(D26),"",D26+1))</f>
        <v>44238</v>
      </c>
      <c r="F26" s="15">
        <f t="shared" ref="F26:F30" si="40">IF(E26="","",IF(MONTH(E26+1)&lt;&gt;MONTH(E26),"",E26+1))</f>
        <v>44239</v>
      </c>
      <c r="G26" s="15">
        <f t="shared" ref="G26:G30" si="41">IF(F26="","",IF(MONTH(F26+1)&lt;&gt;MONTH(F26),"",F26+1))</f>
        <v>44240</v>
      </c>
      <c r="H26" s="32"/>
      <c r="I26" s="15">
        <f>IF(O25="","",IF(MONTH(O25+1)&lt;&gt;MONTH(O25),"",O25+1))</f>
        <v>44262</v>
      </c>
      <c r="J26" s="16">
        <f>IF(I26="","",IF(MONTH(I26+1)&lt;&gt;MONTH(I26),"",I26+1))</f>
        <v>44263</v>
      </c>
      <c r="K26" s="15">
        <f t="shared" ref="K26:K30" si="42">IF(J26="","",IF(MONTH(J26+1)&lt;&gt;MONTH(J26),"",J26+1))</f>
        <v>44264</v>
      </c>
      <c r="L26" s="15">
        <f>IF(K26="","",IF(MONTH(K26+1)&lt;&gt;MONTH(K26),"",K26+1))</f>
        <v>44265</v>
      </c>
      <c r="M26" s="15">
        <f t="shared" ref="M26:M30" si="43">IF(L26="","",IF(MONTH(L26+1)&lt;&gt;MONTH(L26),"",L26+1))</f>
        <v>44266</v>
      </c>
      <c r="N26" s="15">
        <f t="shared" ref="N26:N30" si="44">IF(M26="","",IF(MONTH(M26+1)&lt;&gt;MONTH(M26),"",M26+1))</f>
        <v>44267</v>
      </c>
      <c r="O26" s="16">
        <f t="shared" ref="O26:O30" si="45">IF(N26="","",IF(MONTH(N26+1)&lt;&gt;MONTH(N26),"",N26+1))</f>
        <v>44268</v>
      </c>
      <c r="P26" s="32"/>
      <c r="Q26" s="15">
        <f>IF(W25="","",IF(MONTH(W25+1)&lt;&gt;MONTH(W25),"",W25+1))</f>
        <v>44290</v>
      </c>
      <c r="R26" s="15">
        <f>IF(Q26="","",IF(MONTH(Q26+1)&lt;&gt;MONTH(Q26),"",Q26+1))</f>
        <v>44291</v>
      </c>
      <c r="S26" s="15">
        <f t="shared" ref="S26:S30" si="46">IF(R26="","",IF(MONTH(R26+1)&lt;&gt;MONTH(R26),"",R26+1))</f>
        <v>44292</v>
      </c>
      <c r="T26" s="15">
        <f>IF(S26="","",IF(MONTH(S26+1)&lt;&gt;MONTH(S26),"",S26+1))</f>
        <v>44293</v>
      </c>
      <c r="U26" s="15">
        <f t="shared" ref="U26:U30" si="47">IF(T26="","",IF(MONTH(T26+1)&lt;&gt;MONTH(T26),"",T26+1))</f>
        <v>44294</v>
      </c>
      <c r="V26" s="16">
        <f t="shared" ref="V26:V30" si="48">IF(U26="","",IF(MONTH(U26+1)&lt;&gt;MONTH(U26),"",U26+1))</f>
        <v>44295</v>
      </c>
      <c r="W26" s="34">
        <f t="shared" ref="W26:W30" si="49">IF(V26="","",IF(MONTH(V26+1)&lt;&gt;MONTH(V26),"",V26+1))</f>
        <v>44296</v>
      </c>
      <c r="X26" s="11"/>
      <c r="Z26" s="90"/>
    </row>
    <row r="27" spans="1:26" s="10" customFormat="1" ht="15" x14ac:dyDescent="0.25">
      <c r="A27" s="31">
        <f t="shared" ref="A27:A30" si="50">IF(G26="","",IF(MONTH(G26+1)&lt;&gt;MONTH(G26),"",G26+1))</f>
        <v>44241</v>
      </c>
      <c r="B27" s="16">
        <f t="shared" ref="B27:B30" si="51">IF(A27="","",IF(MONTH(A27+1)&lt;&gt;MONTH(A27),"",A27+1))</f>
        <v>44242</v>
      </c>
      <c r="C27" s="15">
        <f t="shared" si="38"/>
        <v>44243</v>
      </c>
      <c r="D27" s="15">
        <f t="shared" ref="D27:D30" si="52">IF(C27="","",IF(MONTH(C27+1)&lt;&gt;MONTH(C27),"",C27+1))</f>
        <v>44244</v>
      </c>
      <c r="E27" s="15">
        <f t="shared" si="39"/>
        <v>44245</v>
      </c>
      <c r="F27" s="16">
        <f t="shared" si="40"/>
        <v>44246</v>
      </c>
      <c r="G27" s="16">
        <f t="shared" si="41"/>
        <v>44247</v>
      </c>
      <c r="H27" s="32"/>
      <c r="I27" s="15">
        <f t="shared" ref="I27:I30" si="53">IF(O26="","",IF(MONTH(O26+1)&lt;&gt;MONTH(O26),"",O26+1))</f>
        <v>44269</v>
      </c>
      <c r="J27" s="15">
        <f t="shared" ref="J27:J30" si="54">IF(I27="","",IF(MONTH(I27+1)&lt;&gt;MONTH(I27),"",I27+1))</f>
        <v>44270</v>
      </c>
      <c r="K27" s="15">
        <f t="shared" si="42"/>
        <v>44271</v>
      </c>
      <c r="L27" s="15">
        <f t="shared" ref="L27:L30" si="55">IF(K27="","",IF(MONTH(K27+1)&lt;&gt;MONTH(K27),"",K27+1))</f>
        <v>44272</v>
      </c>
      <c r="M27" s="15">
        <f t="shared" si="43"/>
        <v>44273</v>
      </c>
      <c r="N27" s="15">
        <f t="shared" si="44"/>
        <v>44274</v>
      </c>
      <c r="O27" s="15">
        <f t="shared" si="45"/>
        <v>44275</v>
      </c>
      <c r="P27" s="32"/>
      <c r="Q27" s="15">
        <f t="shared" ref="Q27:Q30" si="56">IF(W26="","",IF(MONTH(W26+1)&lt;&gt;MONTH(W26),"",W26+1))</f>
        <v>44297</v>
      </c>
      <c r="R27" s="16">
        <f t="shared" ref="R27:R30" si="57">IF(Q27="","",IF(MONTH(Q27+1)&lt;&gt;MONTH(Q27),"",Q27+1))</f>
        <v>44298</v>
      </c>
      <c r="S27" s="15">
        <f t="shared" si="46"/>
        <v>44299</v>
      </c>
      <c r="T27" s="15">
        <f t="shared" ref="T27:T30" si="58">IF(S27="","",IF(MONTH(S27+1)&lt;&gt;MONTH(S27),"",S27+1))</f>
        <v>44300</v>
      </c>
      <c r="U27" s="15">
        <f t="shared" si="47"/>
        <v>44301</v>
      </c>
      <c r="V27" s="15">
        <f t="shared" si="48"/>
        <v>44302</v>
      </c>
      <c r="W27" s="34">
        <f t="shared" si="49"/>
        <v>44303</v>
      </c>
      <c r="X27" s="11"/>
      <c r="Z27" s="90"/>
    </row>
    <row r="28" spans="1:26" s="10" customFormat="1" ht="15" x14ac:dyDescent="0.25">
      <c r="A28" s="35">
        <f t="shared" si="50"/>
        <v>44248</v>
      </c>
      <c r="B28" s="16">
        <f t="shared" si="51"/>
        <v>44249</v>
      </c>
      <c r="C28" s="15">
        <f t="shared" si="38"/>
        <v>44250</v>
      </c>
      <c r="D28" s="15">
        <f t="shared" si="52"/>
        <v>44251</v>
      </c>
      <c r="E28" s="15">
        <f t="shared" si="39"/>
        <v>44252</v>
      </c>
      <c r="F28" s="15">
        <f t="shared" si="40"/>
        <v>44253</v>
      </c>
      <c r="G28" s="15">
        <f t="shared" si="41"/>
        <v>44254</v>
      </c>
      <c r="H28" s="32"/>
      <c r="I28" s="16">
        <f t="shared" si="53"/>
        <v>44276</v>
      </c>
      <c r="J28" s="16">
        <f t="shared" si="54"/>
        <v>44277</v>
      </c>
      <c r="K28" s="16">
        <f t="shared" si="42"/>
        <v>44278</v>
      </c>
      <c r="L28" s="16">
        <f t="shared" si="55"/>
        <v>44279</v>
      </c>
      <c r="M28" s="16">
        <f t="shared" si="43"/>
        <v>44280</v>
      </c>
      <c r="N28" s="16">
        <f t="shared" si="44"/>
        <v>44281</v>
      </c>
      <c r="O28" s="16">
        <f t="shared" si="45"/>
        <v>44282</v>
      </c>
      <c r="P28" s="32"/>
      <c r="Q28" s="15">
        <f t="shared" si="56"/>
        <v>44304</v>
      </c>
      <c r="R28" s="15">
        <f t="shared" si="57"/>
        <v>44305</v>
      </c>
      <c r="S28" s="15">
        <f t="shared" si="46"/>
        <v>44306</v>
      </c>
      <c r="T28" s="15">
        <f t="shared" si="58"/>
        <v>44307</v>
      </c>
      <c r="U28" s="15">
        <f t="shared" si="47"/>
        <v>44308</v>
      </c>
      <c r="V28" s="15">
        <f t="shared" si="48"/>
        <v>44309</v>
      </c>
      <c r="W28" s="33">
        <f t="shared" si="49"/>
        <v>44310</v>
      </c>
      <c r="X28" s="11"/>
      <c r="Z28" s="17"/>
    </row>
    <row r="29" spans="1:26" s="10" customFormat="1" ht="15" x14ac:dyDescent="0.25">
      <c r="A29" s="35">
        <f t="shared" si="50"/>
        <v>44255</v>
      </c>
      <c r="B29" s="15" t="str">
        <f t="shared" si="51"/>
        <v/>
      </c>
      <c r="C29" s="15" t="str">
        <f t="shared" si="38"/>
        <v/>
      </c>
      <c r="D29" s="15" t="str">
        <f t="shared" si="52"/>
        <v/>
      </c>
      <c r="E29" s="15" t="str">
        <f t="shared" si="39"/>
        <v/>
      </c>
      <c r="F29" s="15" t="str">
        <f t="shared" si="40"/>
        <v/>
      </c>
      <c r="G29" s="15" t="str">
        <f t="shared" si="41"/>
        <v/>
      </c>
      <c r="H29" s="32"/>
      <c r="I29" s="15">
        <f t="shared" si="53"/>
        <v>44283</v>
      </c>
      <c r="J29" s="15">
        <f t="shared" si="54"/>
        <v>44284</v>
      </c>
      <c r="K29" s="15">
        <f t="shared" si="42"/>
        <v>44285</v>
      </c>
      <c r="L29" s="15">
        <f t="shared" si="55"/>
        <v>44286</v>
      </c>
      <c r="M29" s="15" t="str">
        <f t="shared" si="43"/>
        <v/>
      </c>
      <c r="N29" s="15" t="str">
        <f t="shared" si="44"/>
        <v/>
      </c>
      <c r="O29" s="15" t="str">
        <f t="shared" si="45"/>
        <v/>
      </c>
      <c r="P29" s="32"/>
      <c r="Q29" s="16">
        <f t="shared" si="56"/>
        <v>44311</v>
      </c>
      <c r="R29" s="15">
        <f t="shared" si="57"/>
        <v>44312</v>
      </c>
      <c r="S29" s="15">
        <f t="shared" si="46"/>
        <v>44313</v>
      </c>
      <c r="T29" s="15">
        <f t="shared" si="58"/>
        <v>44314</v>
      </c>
      <c r="U29" s="15">
        <f t="shared" si="47"/>
        <v>44315</v>
      </c>
      <c r="V29" s="15">
        <f t="shared" si="48"/>
        <v>44316</v>
      </c>
      <c r="W29" s="34" t="str">
        <f t="shared" si="49"/>
        <v/>
      </c>
      <c r="X29" s="11"/>
      <c r="Z29" s="19"/>
    </row>
    <row r="30" spans="1:26" s="10" customFormat="1" ht="14.25" x14ac:dyDescent="0.2">
      <c r="A30" s="31" t="str">
        <f t="shared" si="50"/>
        <v/>
      </c>
      <c r="B30" s="15" t="str">
        <f t="shared" si="51"/>
        <v/>
      </c>
      <c r="C30" s="15" t="str">
        <f t="shared" si="38"/>
        <v/>
      </c>
      <c r="D30" s="15" t="str">
        <f t="shared" si="52"/>
        <v/>
      </c>
      <c r="E30" s="15" t="str">
        <f t="shared" si="39"/>
        <v/>
      </c>
      <c r="F30" s="15" t="str">
        <f t="shared" si="40"/>
        <v/>
      </c>
      <c r="G30" s="15" t="str">
        <f t="shared" si="41"/>
        <v/>
      </c>
      <c r="H30" s="32"/>
      <c r="I30" s="15" t="str">
        <f t="shared" si="53"/>
        <v/>
      </c>
      <c r="J30" s="15" t="str">
        <f t="shared" si="54"/>
        <v/>
      </c>
      <c r="K30" s="15" t="str">
        <f t="shared" si="42"/>
        <v/>
      </c>
      <c r="L30" s="15" t="str">
        <f t="shared" si="55"/>
        <v/>
      </c>
      <c r="M30" s="15" t="str">
        <f t="shared" si="43"/>
        <v/>
      </c>
      <c r="N30" s="15" t="str">
        <f t="shared" si="44"/>
        <v/>
      </c>
      <c r="O30" s="15" t="str">
        <f t="shared" si="45"/>
        <v/>
      </c>
      <c r="P30" s="32"/>
      <c r="Q30" s="15" t="str">
        <f t="shared" si="56"/>
        <v/>
      </c>
      <c r="R30" s="15" t="str">
        <f t="shared" si="57"/>
        <v/>
      </c>
      <c r="S30" s="15" t="str">
        <f t="shared" si="46"/>
        <v/>
      </c>
      <c r="T30" s="15" t="str">
        <f t="shared" si="58"/>
        <v/>
      </c>
      <c r="U30" s="15" t="str">
        <f t="shared" si="47"/>
        <v/>
      </c>
      <c r="V30" s="15" t="str">
        <f t="shared" si="48"/>
        <v/>
      </c>
      <c r="W30" s="34" t="str">
        <f t="shared" si="49"/>
        <v/>
      </c>
      <c r="X30" s="11"/>
      <c r="Z30" s="17"/>
    </row>
    <row r="31" spans="1:26" ht="15.75" x14ac:dyDescent="0.2">
      <c r="A31" s="114">
        <f>DATE(YEAR(Q23+35),MONTH(Q23+35),1)</f>
        <v>44317</v>
      </c>
      <c r="B31" s="108"/>
      <c r="C31" s="108"/>
      <c r="D31" s="108"/>
      <c r="E31" s="108"/>
      <c r="F31" s="108"/>
      <c r="G31" s="113"/>
      <c r="H31" s="37"/>
      <c r="I31" s="107">
        <f>DATE(YEAR(A31+35),MONTH(A31+35),1)</f>
        <v>44348</v>
      </c>
      <c r="J31" s="108"/>
      <c r="K31" s="108"/>
      <c r="L31" s="108"/>
      <c r="M31" s="108"/>
      <c r="N31" s="108"/>
      <c r="O31" s="113"/>
      <c r="P31" s="37"/>
      <c r="Q31" s="107">
        <f>DATE(YEAR(I31+35),MONTH(I31+35),1)</f>
        <v>44378</v>
      </c>
      <c r="R31" s="108"/>
      <c r="S31" s="108"/>
      <c r="T31" s="108"/>
      <c r="U31" s="108"/>
      <c r="V31" s="108"/>
      <c r="W31" s="109"/>
      <c r="X31" s="13"/>
      <c r="Z31" s="17"/>
    </row>
    <row r="32" spans="1:26" x14ac:dyDescent="0.2">
      <c r="A32" s="28" t="str">
        <f>CHOOSE(1+MOD(startday+1-2,7),"Su","M","Tu","W","Th","F","Sa")</f>
        <v>Su</v>
      </c>
      <c r="B32" s="21" t="str">
        <f>CHOOSE(1+MOD(startday+2-2,7),"Su","M","Tu","W","Th","F","Sa")</f>
        <v>M</v>
      </c>
      <c r="C32" s="21" t="str">
        <f>CHOOSE(1+MOD(startday+3-2,7),"Su","M","Tu","W","Th","F","Sa")</f>
        <v>Tu</v>
      </c>
      <c r="D32" s="21" t="str">
        <f>CHOOSE(1+MOD(startday+4-2,7),"Su","M","Tu","W","Th","F","Sa")</f>
        <v>W</v>
      </c>
      <c r="E32" s="21" t="str">
        <f>CHOOSE(1+MOD(startday+5-2,7),"Su","M","Tu","W","Th","F","Sa")</f>
        <v>Th</v>
      </c>
      <c r="F32" s="21" t="str">
        <f>CHOOSE(1+MOD(startday+6-2,7),"Su","M","Tu","W","Th","F","Sa")</f>
        <v>F</v>
      </c>
      <c r="G32" s="22" t="str">
        <f>CHOOSE(1+MOD(startday+7-2,7),"Su","M","Tu","W","Th","F","Sa")</f>
        <v>Sa</v>
      </c>
      <c r="H32" s="29"/>
      <c r="I32" s="20" t="str">
        <f>CHOOSE(1+MOD(startday+1-2,7),"Su","M","Tu","W","Th","F","Sa")</f>
        <v>Su</v>
      </c>
      <c r="J32" s="21" t="str">
        <f>CHOOSE(1+MOD(startday+2-2,7),"Su","M","Tu","W","Th","F","Sa")</f>
        <v>M</v>
      </c>
      <c r="K32" s="21" t="str">
        <f>CHOOSE(1+MOD(startday+3-2,7),"Su","M","Tu","W","Th","F","Sa")</f>
        <v>Tu</v>
      </c>
      <c r="L32" s="21" t="str">
        <f>CHOOSE(1+MOD(startday+4-2,7),"Su","M","Tu","W","Th","F","Sa")</f>
        <v>W</v>
      </c>
      <c r="M32" s="21" t="str">
        <f>CHOOSE(1+MOD(startday+5-2,7),"Su","M","Tu","W","Th","F","Sa")</f>
        <v>Th</v>
      </c>
      <c r="N32" s="21" t="str">
        <f>CHOOSE(1+MOD(startday+6-2,7),"Su","M","Tu","W","Th","F","Sa")</f>
        <v>F</v>
      </c>
      <c r="O32" s="22" t="str">
        <f>CHOOSE(1+MOD(startday+7-2,7),"Su","M","Tu","W","Th","F","Sa")</f>
        <v>Sa</v>
      </c>
      <c r="P32" s="29"/>
      <c r="Q32" s="20" t="str">
        <f>CHOOSE(1+MOD(startday+1-2,7),"Su","M","Tu","W","Th","F","Sa")</f>
        <v>Su</v>
      </c>
      <c r="R32" s="21" t="str">
        <f>CHOOSE(1+MOD(startday+2-2,7),"Su","M","Tu","W","Th","F","Sa")</f>
        <v>M</v>
      </c>
      <c r="S32" s="21" t="str">
        <f>CHOOSE(1+MOD(startday+3-2,7),"Su","M","Tu","W","Th","F","Sa")</f>
        <v>Tu</v>
      </c>
      <c r="T32" s="21" t="str">
        <f>CHOOSE(1+MOD(startday+4-2,7),"Su","M","Tu","W","Th","F","Sa")</f>
        <v>W</v>
      </c>
      <c r="U32" s="21" t="str">
        <f>CHOOSE(1+MOD(startday+5-2,7),"Su","M","Tu","W","Th","F","Sa")</f>
        <v>Th</v>
      </c>
      <c r="V32" s="21" t="str">
        <f>CHOOSE(1+MOD(startday+6-2,7),"Su","M","Tu","W","Th","F","Sa")</f>
        <v>F</v>
      </c>
      <c r="W32" s="30" t="str">
        <f>CHOOSE(1+MOD(startday+7-2,7),"Su","M","Tu","W","Th","F","Sa")</f>
        <v>Sa</v>
      </c>
      <c r="X32" s="13"/>
      <c r="Z32" s="17"/>
    </row>
    <row r="33" spans="1:26" s="10" customFormat="1" ht="14.25" x14ac:dyDescent="0.2">
      <c r="A33" s="31" t="str">
        <f>IF(WEEKDAY(A31,1)=startday,A31,"")</f>
        <v/>
      </c>
      <c r="B33" s="15" t="str">
        <f>IF(A33="",IF(WEEKDAY(A31,1)=MOD(startday,7)+1,A31,""),A33+1)</f>
        <v/>
      </c>
      <c r="C33" s="15" t="str">
        <f>IF(B33="",IF(WEEKDAY(A31,1)=MOD(startday+1,7)+1,A31,""),B33+1)</f>
        <v/>
      </c>
      <c r="D33" s="15" t="str">
        <f>IF(C33="",IF(WEEKDAY(A31,1)=MOD(startday+2,7)+1,A31,""),C33+1)</f>
        <v/>
      </c>
      <c r="E33" s="15" t="str">
        <f>IF(D33="",IF(WEEKDAY(A31,1)=MOD(startday+3,7)+1,A31,""),D33+1)</f>
        <v/>
      </c>
      <c r="F33" s="15" t="str">
        <f>IF(E33="",IF(WEEKDAY(A31,1)=MOD(startday+4,7)+1,A31,""),E33+1)</f>
        <v/>
      </c>
      <c r="G33" s="15">
        <f>IF(F33="",IF(WEEKDAY(A31,1)=MOD(startday+5,7)+1,A31,""),F33+1)</f>
        <v>44317</v>
      </c>
      <c r="H33" s="32"/>
      <c r="I33" s="15" t="str">
        <f>IF(WEEKDAY(I31,1)=startday,I31,"")</f>
        <v/>
      </c>
      <c r="J33" s="15" t="str">
        <f>IF(I33="",IF(WEEKDAY(I31,1)=MOD(startday,7)+1,I31,""),I33+1)</f>
        <v/>
      </c>
      <c r="K33" s="15">
        <f>IF(J33="",IF(WEEKDAY(I31,1)=MOD(startday+1,7)+1,I31,""),J33+1)</f>
        <v>44348</v>
      </c>
      <c r="L33" s="15">
        <f>IF(K33="",IF(WEEKDAY(I31,1)=MOD(startday+2,7)+1,I31,""),K33+1)</f>
        <v>44349</v>
      </c>
      <c r="M33" s="15">
        <f>IF(L33="",IF(WEEKDAY(I31,1)=MOD(startday+3,7)+1,I31,""),L33+1)</f>
        <v>44350</v>
      </c>
      <c r="N33" s="15">
        <f>IF(M33="",IF(WEEKDAY(I31,1)=MOD(startday+4,7)+1,I31,""),M33+1)</f>
        <v>44351</v>
      </c>
      <c r="O33" s="15">
        <f>IF(N33="",IF(WEEKDAY(I31,1)=MOD(startday+5,7)+1,I31,""),N33+1)</f>
        <v>44352</v>
      </c>
      <c r="P33" s="32"/>
      <c r="Q33" s="15" t="str">
        <f>IF(WEEKDAY(Q31,1)=startday,Q31,"")</f>
        <v/>
      </c>
      <c r="R33" s="15" t="str">
        <f>IF(Q33="",IF(WEEKDAY(Q31,1)=MOD(startday,7)+1,Q31,""),Q33+1)</f>
        <v/>
      </c>
      <c r="S33" s="15" t="str">
        <f>IF(R33="",IF(WEEKDAY(Q31,1)=MOD(startday+1,7)+1,Q31,""),R33+1)</f>
        <v/>
      </c>
      <c r="T33" s="15" t="str">
        <f>IF(S33="",IF(WEEKDAY(Q31,1)=MOD(startday+2,7)+1,Q31,""),S33+1)</f>
        <v/>
      </c>
      <c r="U33" s="15">
        <f>IF(T33="",IF(WEEKDAY(Q31,1)=MOD(startday+3,7)+1,Q31,""),T33+1)</f>
        <v>44378</v>
      </c>
      <c r="V33" s="15">
        <f>IF(U33="",IF(WEEKDAY(Q31,1)=MOD(startday+4,7)+1,Q31,""),U33+1)</f>
        <v>44379</v>
      </c>
      <c r="W33" s="34">
        <f>IF(V33="",IF(WEEKDAY(Q31,1)=MOD(startday+5,7)+1,Q31,""),V33+1)</f>
        <v>44380</v>
      </c>
      <c r="X33" s="11"/>
      <c r="Z33" s="17"/>
    </row>
    <row r="34" spans="1:26" s="10" customFormat="1" ht="14.25" x14ac:dyDescent="0.2">
      <c r="A34" s="31">
        <f>IF(G33="","",IF(MONTH(G33+1)&lt;&gt;MONTH(G33),"",G33+1))</f>
        <v>44318</v>
      </c>
      <c r="B34" s="15">
        <f>IF(A34="","",IF(MONTH(A34+1)&lt;&gt;MONTH(A34),"",A34+1))</f>
        <v>44319</v>
      </c>
      <c r="C34" s="15">
        <f t="shared" ref="C34:C38" si="59">IF(B34="","",IF(MONTH(B34+1)&lt;&gt;MONTH(B34),"",B34+1))</f>
        <v>44320</v>
      </c>
      <c r="D34" s="15">
        <f>IF(C34="","",IF(MONTH(C34+1)&lt;&gt;MONTH(C34),"",C34+1))</f>
        <v>44321</v>
      </c>
      <c r="E34" s="15">
        <f t="shared" ref="E34:E38" si="60">IF(D34="","",IF(MONTH(D34+1)&lt;&gt;MONTH(D34),"",D34+1))</f>
        <v>44322</v>
      </c>
      <c r="F34" s="15">
        <f t="shared" ref="F34:F38" si="61">IF(E34="","",IF(MONTH(E34+1)&lt;&gt;MONTH(E34),"",E34+1))</f>
        <v>44323</v>
      </c>
      <c r="G34" s="15">
        <f t="shared" ref="G34:G38" si="62">IF(F34="","",IF(MONTH(F34+1)&lt;&gt;MONTH(F34),"",F34+1))</f>
        <v>44324</v>
      </c>
      <c r="H34" s="32"/>
      <c r="I34" s="15">
        <f>IF(O33="","",IF(MONTH(O33+1)&lt;&gt;MONTH(O33),"",O33+1))</f>
        <v>44353</v>
      </c>
      <c r="J34" s="15">
        <f>IF(I34="","",IF(MONTH(I34+1)&lt;&gt;MONTH(I34),"",I34+1))</f>
        <v>44354</v>
      </c>
      <c r="K34" s="15">
        <f t="shared" ref="K34:K38" si="63">IF(J34="","",IF(MONTH(J34+1)&lt;&gt;MONTH(J34),"",J34+1))</f>
        <v>44355</v>
      </c>
      <c r="L34" s="15">
        <f>IF(K34="","",IF(MONTH(K34+1)&lt;&gt;MONTH(K34),"",K34+1))</f>
        <v>44356</v>
      </c>
      <c r="M34" s="15">
        <f t="shared" ref="M34:M38" si="64">IF(L34="","",IF(MONTH(L34+1)&lt;&gt;MONTH(L34),"",L34+1))</f>
        <v>44357</v>
      </c>
      <c r="N34" s="15">
        <f t="shared" ref="N34:N38" si="65">IF(M34="","",IF(MONTH(M34+1)&lt;&gt;MONTH(M34),"",M34+1))</f>
        <v>44358</v>
      </c>
      <c r="O34" s="15">
        <f t="shared" ref="O34:O38" si="66">IF(N34="","",IF(MONTH(N34+1)&lt;&gt;MONTH(N34),"",N34+1))</f>
        <v>44359</v>
      </c>
      <c r="P34" s="32"/>
      <c r="Q34" s="15">
        <f>IF(W33="","",IF(MONTH(W33+1)&lt;&gt;MONTH(W33),"",W33+1))</f>
        <v>44381</v>
      </c>
      <c r="R34" s="15">
        <f>IF(Q34="","",IF(MONTH(Q34+1)&lt;&gt;MONTH(Q34),"",Q34+1))</f>
        <v>44382</v>
      </c>
      <c r="S34" s="15">
        <f t="shared" ref="S34:S38" si="67">IF(R34="","",IF(MONTH(R34+1)&lt;&gt;MONTH(R34),"",R34+1))</f>
        <v>44383</v>
      </c>
      <c r="T34" s="15">
        <f>IF(S34="","",IF(MONTH(S34+1)&lt;&gt;MONTH(S34),"",S34+1))</f>
        <v>44384</v>
      </c>
      <c r="U34" s="15">
        <f t="shared" ref="U34:U38" si="68">IF(T34="","",IF(MONTH(T34+1)&lt;&gt;MONTH(T34),"",T34+1))</f>
        <v>44385</v>
      </c>
      <c r="V34" s="15">
        <f t="shared" ref="V34:V38" si="69">IF(U34="","",IF(MONTH(U34+1)&lt;&gt;MONTH(U34),"",U34+1))</f>
        <v>44386</v>
      </c>
      <c r="W34" s="34">
        <f t="shared" ref="W34:W38" si="70">IF(V34="","",IF(MONTH(V34+1)&lt;&gt;MONTH(V34),"",V34+1))</f>
        <v>44387</v>
      </c>
      <c r="X34" s="11"/>
      <c r="Z34" s="17"/>
    </row>
    <row r="35" spans="1:26" s="10" customFormat="1" ht="15" x14ac:dyDescent="0.25">
      <c r="A35" s="31">
        <f t="shared" ref="A35:A38" si="71">IF(G34="","",IF(MONTH(G34+1)&lt;&gt;MONTH(G34),"",G34+1))</f>
        <v>44325</v>
      </c>
      <c r="B35" s="15">
        <f t="shared" ref="B35:B38" si="72">IF(A35="","",IF(MONTH(A35+1)&lt;&gt;MONTH(A35),"",A35+1))</f>
        <v>44326</v>
      </c>
      <c r="C35" s="15">
        <f t="shared" si="59"/>
        <v>44327</v>
      </c>
      <c r="D35" s="15">
        <f t="shared" ref="D35:D38" si="73">IF(C35="","",IF(MONTH(C35+1)&lt;&gt;MONTH(C35),"",C35+1))</f>
        <v>44328</v>
      </c>
      <c r="E35" s="15">
        <f t="shared" si="60"/>
        <v>44329</v>
      </c>
      <c r="F35" s="15">
        <f t="shared" si="61"/>
        <v>44330</v>
      </c>
      <c r="G35" s="16">
        <f t="shared" si="62"/>
        <v>44331</v>
      </c>
      <c r="H35" s="32"/>
      <c r="I35" s="15">
        <f t="shared" ref="I35:I38" si="74">IF(O34="","",IF(MONTH(O34+1)&lt;&gt;MONTH(O34),"",O34+1))</f>
        <v>44360</v>
      </c>
      <c r="J35" s="15">
        <f t="shared" ref="J35:J38" si="75">IF(I35="","",IF(MONTH(I35+1)&lt;&gt;MONTH(I35),"",I35+1))</f>
        <v>44361</v>
      </c>
      <c r="K35" s="15">
        <f t="shared" si="63"/>
        <v>44362</v>
      </c>
      <c r="L35" s="15">
        <f t="shared" ref="L35:L38" si="76">IF(K35="","",IF(MONTH(K35+1)&lt;&gt;MONTH(K35),"",K35+1))</f>
        <v>44363</v>
      </c>
      <c r="M35" s="16">
        <f t="shared" si="64"/>
        <v>44364</v>
      </c>
      <c r="N35" s="16">
        <f t="shared" si="65"/>
        <v>44365</v>
      </c>
      <c r="O35" s="16">
        <f t="shared" si="66"/>
        <v>44366</v>
      </c>
      <c r="P35" s="32"/>
      <c r="Q35" s="15">
        <f t="shared" ref="Q35:Q38" si="77">IF(W34="","",IF(MONTH(W34+1)&lt;&gt;MONTH(W34),"",W34+1))</f>
        <v>44388</v>
      </c>
      <c r="R35" s="15">
        <f t="shared" ref="R35:R38" si="78">IF(Q35="","",IF(MONTH(Q35+1)&lt;&gt;MONTH(Q35),"",Q35+1))</f>
        <v>44389</v>
      </c>
      <c r="S35" s="15">
        <f t="shared" si="67"/>
        <v>44390</v>
      </c>
      <c r="T35" s="15">
        <f t="shared" ref="T35:T38" si="79">IF(S35="","",IF(MONTH(S35+1)&lt;&gt;MONTH(S35),"",S35+1))</f>
        <v>44391</v>
      </c>
      <c r="U35" s="15">
        <f t="shared" si="68"/>
        <v>44392</v>
      </c>
      <c r="V35" s="15">
        <f t="shared" si="69"/>
        <v>44393</v>
      </c>
      <c r="W35" s="34">
        <f t="shared" si="70"/>
        <v>44394</v>
      </c>
      <c r="X35" s="11"/>
      <c r="Z35" s="17"/>
    </row>
    <row r="36" spans="1:26" s="10" customFormat="1" ht="15" x14ac:dyDescent="0.25">
      <c r="A36" s="35">
        <f t="shared" si="71"/>
        <v>44332</v>
      </c>
      <c r="B36" s="15">
        <f t="shared" si="72"/>
        <v>44333</v>
      </c>
      <c r="C36" s="15">
        <f t="shared" si="59"/>
        <v>44334</v>
      </c>
      <c r="D36" s="15">
        <f t="shared" si="73"/>
        <v>44335</v>
      </c>
      <c r="E36" s="15">
        <f t="shared" si="60"/>
        <v>44336</v>
      </c>
      <c r="F36" s="15">
        <f t="shared" si="61"/>
        <v>44337</v>
      </c>
      <c r="G36" s="15">
        <f t="shared" si="62"/>
        <v>44338</v>
      </c>
      <c r="H36" s="32"/>
      <c r="I36" s="15">
        <f t="shared" si="74"/>
        <v>44367</v>
      </c>
      <c r="J36" s="15">
        <f t="shared" si="75"/>
        <v>44368</v>
      </c>
      <c r="K36" s="15">
        <f t="shared" si="63"/>
        <v>44369</v>
      </c>
      <c r="L36" s="15">
        <f t="shared" si="76"/>
        <v>44370</v>
      </c>
      <c r="M36" s="15">
        <f t="shared" si="64"/>
        <v>44371</v>
      </c>
      <c r="N36" s="15">
        <f t="shared" si="65"/>
        <v>44372</v>
      </c>
      <c r="O36" s="15">
        <f t="shared" si="66"/>
        <v>44373</v>
      </c>
      <c r="P36" s="32"/>
      <c r="Q36" s="15">
        <f t="shared" si="77"/>
        <v>44395</v>
      </c>
      <c r="R36" s="15">
        <f t="shared" si="78"/>
        <v>44396</v>
      </c>
      <c r="S36" s="15">
        <f t="shared" si="67"/>
        <v>44397</v>
      </c>
      <c r="T36" s="15">
        <f t="shared" si="79"/>
        <v>44398</v>
      </c>
      <c r="U36" s="15">
        <f t="shared" si="68"/>
        <v>44399</v>
      </c>
      <c r="V36" s="15">
        <f t="shared" si="69"/>
        <v>44400</v>
      </c>
      <c r="W36" s="34">
        <f t="shared" si="70"/>
        <v>44401</v>
      </c>
      <c r="X36" s="11"/>
      <c r="Z36" s="17"/>
    </row>
    <row r="37" spans="1:26" s="10" customFormat="1" ht="15" x14ac:dyDescent="0.25">
      <c r="A37" s="31">
        <f t="shared" si="71"/>
        <v>44339</v>
      </c>
      <c r="B37" s="16">
        <f t="shared" si="72"/>
        <v>44340</v>
      </c>
      <c r="C37" s="15">
        <f t="shared" si="59"/>
        <v>44341</v>
      </c>
      <c r="D37" s="15">
        <f t="shared" si="73"/>
        <v>44342</v>
      </c>
      <c r="E37" s="15">
        <f t="shared" si="60"/>
        <v>44343</v>
      </c>
      <c r="F37" s="15">
        <f t="shared" si="61"/>
        <v>44344</v>
      </c>
      <c r="G37" s="15">
        <f t="shared" si="62"/>
        <v>44345</v>
      </c>
      <c r="H37" s="32"/>
      <c r="I37" s="15">
        <f t="shared" si="74"/>
        <v>44374</v>
      </c>
      <c r="J37" s="15">
        <f t="shared" si="75"/>
        <v>44375</v>
      </c>
      <c r="K37" s="15">
        <f t="shared" si="63"/>
        <v>44376</v>
      </c>
      <c r="L37" s="15">
        <f t="shared" si="76"/>
        <v>44377</v>
      </c>
      <c r="M37" s="15" t="str">
        <f t="shared" si="64"/>
        <v/>
      </c>
      <c r="N37" s="15" t="str">
        <f t="shared" si="65"/>
        <v/>
      </c>
      <c r="O37" s="15" t="str">
        <f t="shared" si="66"/>
        <v/>
      </c>
      <c r="P37" s="32"/>
      <c r="Q37" s="15">
        <f t="shared" si="77"/>
        <v>44402</v>
      </c>
      <c r="R37" s="15">
        <f t="shared" si="78"/>
        <v>44403</v>
      </c>
      <c r="S37" s="15">
        <f t="shared" si="67"/>
        <v>44404</v>
      </c>
      <c r="T37" s="15">
        <f t="shared" si="79"/>
        <v>44405</v>
      </c>
      <c r="U37" s="15">
        <f t="shared" si="68"/>
        <v>44406</v>
      </c>
      <c r="V37" s="15">
        <f t="shared" si="69"/>
        <v>44407</v>
      </c>
      <c r="W37" s="34">
        <f t="shared" si="70"/>
        <v>44408</v>
      </c>
      <c r="X37" s="11"/>
      <c r="Z37" s="17"/>
    </row>
    <row r="38" spans="1:26" s="10" customFormat="1" ht="15" thickBot="1" x14ac:dyDescent="0.25">
      <c r="A38" s="38">
        <f t="shared" si="71"/>
        <v>44346</v>
      </c>
      <c r="B38" s="39">
        <f t="shared" si="72"/>
        <v>44347</v>
      </c>
      <c r="C38" s="39" t="str">
        <f t="shared" si="59"/>
        <v/>
      </c>
      <c r="D38" s="39" t="str">
        <f t="shared" si="73"/>
        <v/>
      </c>
      <c r="E38" s="39" t="str">
        <f t="shared" si="60"/>
        <v/>
      </c>
      <c r="F38" s="39" t="str">
        <f t="shared" si="61"/>
        <v/>
      </c>
      <c r="G38" s="39" t="str">
        <f t="shared" si="62"/>
        <v/>
      </c>
      <c r="H38" s="40"/>
      <c r="I38" s="39" t="str">
        <f t="shared" si="74"/>
        <v/>
      </c>
      <c r="J38" s="39" t="str">
        <f t="shared" si="75"/>
        <v/>
      </c>
      <c r="K38" s="39" t="str">
        <f t="shared" si="63"/>
        <v/>
      </c>
      <c r="L38" s="39" t="str">
        <f t="shared" si="76"/>
        <v/>
      </c>
      <c r="M38" s="39" t="str">
        <f t="shared" si="64"/>
        <v/>
      </c>
      <c r="N38" s="39" t="str">
        <f t="shared" si="65"/>
        <v/>
      </c>
      <c r="O38" s="39" t="str">
        <f t="shared" si="66"/>
        <v/>
      </c>
      <c r="P38" s="40"/>
      <c r="Q38" s="39" t="str">
        <f t="shared" si="77"/>
        <v/>
      </c>
      <c r="R38" s="39" t="str">
        <f t="shared" si="78"/>
        <v/>
      </c>
      <c r="S38" s="39" t="str">
        <f t="shared" si="67"/>
        <v/>
      </c>
      <c r="T38" s="39" t="str">
        <f t="shared" si="79"/>
        <v/>
      </c>
      <c r="U38" s="39" t="str">
        <f t="shared" si="68"/>
        <v/>
      </c>
      <c r="V38" s="39" t="str">
        <f t="shared" si="69"/>
        <v/>
      </c>
      <c r="W38" s="41" t="str">
        <f t="shared" si="70"/>
        <v/>
      </c>
      <c r="X38" s="11"/>
      <c r="Z38" s="17"/>
    </row>
    <row r="39" spans="1:26" s="6" customFormat="1" ht="11.65" customHeight="1" thickBot="1" x14ac:dyDescent="0.2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6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2"/>
      <c r="Z39" s="17" t="s">
        <v>13</v>
      </c>
    </row>
    <row r="40" spans="1:26" s="6" customFormat="1" ht="11.1" customHeight="1" x14ac:dyDescent="0.2">
      <c r="A40" s="94" t="s">
        <v>14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59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7"/>
      <c r="X40" s="12"/>
      <c r="Z40" s="17" t="s">
        <v>13</v>
      </c>
    </row>
    <row r="41" spans="1:26" s="6" customFormat="1" ht="11.1" customHeight="1" x14ac:dyDescent="0.2">
      <c r="A41" s="98" t="s">
        <v>15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58"/>
      <c r="X41" s="12"/>
      <c r="Z41" s="17"/>
    </row>
    <row r="42" spans="1:26" s="6" customFormat="1" ht="11.1" customHeight="1" x14ac:dyDescent="0.2">
      <c r="A42" s="101">
        <v>44058</v>
      </c>
      <c r="B42" s="102"/>
      <c r="C42" s="42" t="s">
        <v>43</v>
      </c>
      <c r="D42" s="42"/>
      <c r="E42" s="42"/>
      <c r="F42" s="42"/>
      <c r="G42" s="42"/>
      <c r="H42" s="42"/>
      <c r="I42" s="42"/>
      <c r="J42" s="42"/>
      <c r="K42" s="42"/>
      <c r="L42" s="43"/>
      <c r="M42" s="105">
        <v>44179</v>
      </c>
      <c r="N42" s="106"/>
      <c r="O42" s="76" t="s">
        <v>62</v>
      </c>
      <c r="P42" s="79"/>
      <c r="Q42" s="79"/>
      <c r="R42" s="42"/>
      <c r="S42" s="42"/>
      <c r="T42" s="42"/>
      <c r="U42" s="42"/>
      <c r="V42" s="42"/>
      <c r="W42" s="44"/>
      <c r="X42" s="12"/>
      <c r="Z42" s="91" t="s">
        <v>17</v>
      </c>
    </row>
    <row r="43" spans="1:26" s="6" customFormat="1" ht="11.1" customHeight="1" x14ac:dyDescent="0.2">
      <c r="A43" s="103">
        <v>44063</v>
      </c>
      <c r="B43" s="104"/>
      <c r="C43" s="45" t="s">
        <v>18</v>
      </c>
      <c r="D43" s="45"/>
      <c r="E43" s="45"/>
      <c r="F43" s="45"/>
      <c r="G43" s="45"/>
      <c r="H43" s="45"/>
      <c r="I43" s="45"/>
      <c r="J43" s="45"/>
      <c r="K43" s="45"/>
      <c r="L43" s="43"/>
      <c r="M43" s="89"/>
      <c r="N43" s="89"/>
      <c r="O43" s="61"/>
      <c r="P43" s="46"/>
      <c r="Q43" s="46"/>
      <c r="R43" s="46"/>
      <c r="S43" s="46"/>
      <c r="T43" s="46"/>
      <c r="U43" s="46"/>
      <c r="V43" s="46"/>
      <c r="W43" s="47"/>
      <c r="X43" s="12"/>
      <c r="Z43" s="91"/>
    </row>
    <row r="44" spans="1:26" s="6" customFormat="1" ht="11.1" customHeight="1" x14ac:dyDescent="0.2">
      <c r="A44" s="82" t="s">
        <v>63</v>
      </c>
      <c r="B44" s="83"/>
      <c r="C44" s="48" t="s">
        <v>44</v>
      </c>
      <c r="D44" s="48"/>
      <c r="E44" s="46"/>
      <c r="F44" s="46"/>
      <c r="G44" s="46"/>
      <c r="H44" s="46"/>
      <c r="I44" s="46"/>
      <c r="J44" s="46"/>
      <c r="K44" s="46"/>
      <c r="L44" s="43"/>
      <c r="M44" s="106"/>
      <c r="N44" s="106"/>
      <c r="O44" s="67"/>
      <c r="P44" s="46"/>
      <c r="Q44" s="46"/>
      <c r="R44" s="46"/>
      <c r="S44" s="46"/>
      <c r="T44" s="46"/>
      <c r="U44" s="46"/>
      <c r="V44" s="46"/>
      <c r="W44" s="47"/>
      <c r="X44" s="12"/>
      <c r="Z44" s="17"/>
    </row>
    <row r="45" spans="1:26" s="6" customFormat="1" ht="11.1" customHeight="1" x14ac:dyDescent="0.2">
      <c r="A45" s="92">
        <v>44081</v>
      </c>
      <c r="B45" s="93"/>
      <c r="C45" s="42" t="s">
        <v>19</v>
      </c>
      <c r="D45" s="46"/>
      <c r="E45" s="46"/>
      <c r="F45" s="46"/>
      <c r="G45" s="46"/>
      <c r="H45" s="46"/>
      <c r="I45" s="46"/>
      <c r="J45" s="46"/>
      <c r="K45" s="46"/>
      <c r="L45" s="43"/>
      <c r="M45" s="87" t="s">
        <v>20</v>
      </c>
      <c r="N45" s="93"/>
      <c r="O45" s="62" t="s">
        <v>21</v>
      </c>
      <c r="P45" s="46"/>
      <c r="Q45" s="46"/>
      <c r="R45" s="46"/>
      <c r="S45" s="46"/>
      <c r="T45" s="46"/>
      <c r="U45" s="46"/>
      <c r="V45" s="46"/>
      <c r="W45" s="47"/>
      <c r="X45" s="12"/>
      <c r="Z45" s="17"/>
    </row>
    <row r="46" spans="1:26" s="6" customFormat="1" ht="11.1" customHeight="1" x14ac:dyDescent="0.2">
      <c r="A46" s="123">
        <v>44075</v>
      </c>
      <c r="B46" s="124"/>
      <c r="C46" s="49" t="s">
        <v>22</v>
      </c>
      <c r="D46" s="43"/>
      <c r="E46" s="43"/>
      <c r="F46" s="46"/>
      <c r="G46" s="46"/>
      <c r="H46" s="46"/>
      <c r="I46" s="46"/>
      <c r="J46" s="46"/>
      <c r="K46" s="46"/>
      <c r="L46" s="43"/>
      <c r="M46" s="102" t="s">
        <v>23</v>
      </c>
      <c r="N46" s="102"/>
      <c r="O46" s="66" t="s">
        <v>21</v>
      </c>
      <c r="P46" s="46"/>
      <c r="Q46" s="46"/>
      <c r="R46" s="46"/>
      <c r="S46" s="46"/>
      <c r="T46" s="46"/>
      <c r="U46" s="46"/>
      <c r="V46" s="46"/>
      <c r="W46" s="47"/>
      <c r="X46" s="12"/>
      <c r="Z46" s="17"/>
    </row>
    <row r="47" spans="1:26" s="6" customFormat="1" ht="11.1" customHeight="1" x14ac:dyDescent="0.2">
      <c r="A47" s="63"/>
      <c r="B47" s="64"/>
      <c r="C47" s="49"/>
      <c r="D47" s="43"/>
      <c r="E47" s="43"/>
      <c r="F47" s="46"/>
      <c r="G47" s="46"/>
      <c r="H47" s="46"/>
      <c r="I47" s="46"/>
      <c r="J47" s="46"/>
      <c r="K47" s="46"/>
      <c r="L47" s="43"/>
      <c r="M47" s="93">
        <v>44204</v>
      </c>
      <c r="N47" s="93"/>
      <c r="O47" s="67" t="s">
        <v>56</v>
      </c>
      <c r="P47" s="46"/>
      <c r="Q47" s="46"/>
      <c r="R47" s="46"/>
      <c r="S47" s="46"/>
      <c r="T47" s="46"/>
      <c r="U47" s="46"/>
      <c r="V47" s="46"/>
      <c r="W47" s="47"/>
      <c r="X47" s="12"/>
      <c r="Z47" s="17"/>
    </row>
    <row r="48" spans="1:26" s="6" customFormat="1" ht="11.1" customHeight="1" x14ac:dyDescent="0.2">
      <c r="A48" s="84">
        <v>44084</v>
      </c>
      <c r="B48" s="85"/>
      <c r="C48" s="50" t="s">
        <v>45</v>
      </c>
      <c r="D48" s="46"/>
      <c r="E48" s="46"/>
      <c r="F48" s="46"/>
      <c r="G48" s="46"/>
      <c r="H48" s="46"/>
      <c r="I48" s="46"/>
      <c r="J48" s="46"/>
      <c r="K48" s="46"/>
      <c r="L48" s="43"/>
      <c r="M48" s="93">
        <v>44216</v>
      </c>
      <c r="N48" s="93"/>
      <c r="O48" s="62" t="s">
        <v>24</v>
      </c>
      <c r="P48" s="46"/>
      <c r="Q48" s="46"/>
      <c r="R48" s="46"/>
      <c r="S48" s="46"/>
      <c r="T48" s="46"/>
      <c r="U48" s="46"/>
      <c r="V48" s="46"/>
      <c r="W48" s="47"/>
      <c r="X48" s="12"/>
      <c r="Z48" s="17"/>
    </row>
    <row r="49" spans="1:26" s="6" customFormat="1" ht="11.1" customHeight="1" x14ac:dyDescent="0.2">
      <c r="A49" s="84">
        <v>44086</v>
      </c>
      <c r="B49" s="85"/>
      <c r="C49" s="50" t="s">
        <v>46</v>
      </c>
      <c r="D49" s="42"/>
      <c r="E49" s="46"/>
      <c r="F49" s="46"/>
      <c r="G49" s="46"/>
      <c r="H49" s="46"/>
      <c r="I49" s="46"/>
      <c r="J49" s="46"/>
      <c r="K49" s="46"/>
      <c r="L49" s="43"/>
      <c r="M49" s="89">
        <v>44219</v>
      </c>
      <c r="N49" s="89"/>
      <c r="O49" s="61" t="s">
        <v>25</v>
      </c>
      <c r="P49" s="46"/>
      <c r="Q49" s="46"/>
      <c r="R49" s="46"/>
      <c r="S49" s="46"/>
      <c r="T49" s="46"/>
      <c r="U49" s="46"/>
      <c r="V49" s="46"/>
      <c r="W49" s="47"/>
      <c r="X49" s="12"/>
      <c r="Z49" s="17"/>
    </row>
    <row r="50" spans="1:26" s="6" customFormat="1" ht="11.1" customHeight="1" x14ac:dyDescent="0.2">
      <c r="A50" s="51"/>
      <c r="B50" s="43"/>
      <c r="C50" s="52" t="s">
        <v>26</v>
      </c>
      <c r="D50" s="45"/>
      <c r="E50" s="46"/>
      <c r="F50" s="46"/>
      <c r="G50" s="46"/>
      <c r="H50" s="46"/>
      <c r="I50" s="46"/>
      <c r="J50" s="46"/>
      <c r="K50" s="46"/>
      <c r="L50" s="43"/>
      <c r="M50" s="89">
        <v>44234</v>
      </c>
      <c r="N50" s="89"/>
      <c r="O50" s="61" t="s">
        <v>67</v>
      </c>
      <c r="P50" s="46"/>
      <c r="Q50" s="46"/>
      <c r="R50" s="46"/>
      <c r="S50" s="46"/>
      <c r="T50" s="46"/>
      <c r="U50" s="46"/>
      <c r="V50" s="46"/>
      <c r="W50" s="47"/>
      <c r="X50" s="12"/>
      <c r="Z50" s="17"/>
    </row>
    <row r="51" spans="1:26" s="6" customFormat="1" ht="11.1" customHeight="1" x14ac:dyDescent="0.2">
      <c r="A51" s="125">
        <v>44087</v>
      </c>
      <c r="B51" s="126"/>
      <c r="C51" s="52" t="s">
        <v>26</v>
      </c>
      <c r="D51" s="45"/>
      <c r="E51" s="46"/>
      <c r="F51" s="46"/>
      <c r="G51" s="46"/>
      <c r="H51" s="46"/>
      <c r="I51" s="46"/>
      <c r="J51" s="46"/>
      <c r="K51" s="46"/>
      <c r="L51" s="43"/>
      <c r="M51" s="89">
        <v>44242</v>
      </c>
      <c r="N51" s="89"/>
      <c r="O51" s="61" t="s">
        <v>57</v>
      </c>
      <c r="P51" s="46"/>
      <c r="Q51" s="46"/>
      <c r="R51" s="46"/>
      <c r="S51" s="46"/>
      <c r="T51" s="46"/>
      <c r="U51" s="46"/>
      <c r="V51" s="46"/>
      <c r="W51" s="47"/>
      <c r="X51" s="12"/>
      <c r="Z51" s="17"/>
    </row>
    <row r="52" spans="1:26" s="6" customFormat="1" ht="11.1" customHeight="1" x14ac:dyDescent="0.2">
      <c r="A52" s="82">
        <v>44095</v>
      </c>
      <c r="B52" s="83"/>
      <c r="C52" s="48" t="s">
        <v>27</v>
      </c>
      <c r="D52" s="46"/>
      <c r="E52" s="46"/>
      <c r="F52" s="46"/>
      <c r="G52" s="46"/>
      <c r="H52" s="46"/>
      <c r="I52" s="46"/>
      <c r="J52" s="46"/>
      <c r="K52" s="46"/>
      <c r="L52" s="43"/>
      <c r="M52" s="87" t="s">
        <v>68</v>
      </c>
      <c r="N52" s="87"/>
      <c r="O52" s="62" t="s">
        <v>28</v>
      </c>
      <c r="P52" s="46"/>
      <c r="Q52" s="46"/>
      <c r="R52" s="46"/>
      <c r="S52" s="46"/>
      <c r="T52" s="46"/>
      <c r="U52" s="46"/>
      <c r="V52" s="46"/>
      <c r="W52" s="47"/>
      <c r="X52" s="12"/>
      <c r="Z52" s="17"/>
    </row>
    <row r="53" spans="1:26" s="6" customFormat="1" ht="11.1" customHeight="1" x14ac:dyDescent="0.2">
      <c r="A53" s="82">
        <v>44102</v>
      </c>
      <c r="B53" s="83"/>
      <c r="C53" s="48" t="s">
        <v>26</v>
      </c>
      <c r="D53" s="46"/>
      <c r="E53" s="46"/>
      <c r="F53" s="46"/>
      <c r="G53" s="46"/>
      <c r="H53" s="46"/>
      <c r="I53" s="46"/>
      <c r="J53" s="46"/>
      <c r="K53" s="46"/>
      <c r="L53" s="43"/>
      <c r="M53" s="89">
        <v>44248</v>
      </c>
      <c r="N53" s="89"/>
      <c r="O53" s="61" t="s">
        <v>29</v>
      </c>
      <c r="P53" s="46"/>
      <c r="Q53" s="46"/>
      <c r="R53" s="46"/>
      <c r="S53" s="46"/>
      <c r="T53" s="46"/>
      <c r="U53" s="46"/>
      <c r="V53" s="53"/>
      <c r="W53" s="47"/>
      <c r="X53" s="12"/>
      <c r="Z53" s="17"/>
    </row>
    <row r="54" spans="1:26" s="6" customFormat="1" ht="11.1" customHeight="1" x14ac:dyDescent="0.2">
      <c r="A54" s="82">
        <v>44103</v>
      </c>
      <c r="B54" s="83"/>
      <c r="C54" s="48" t="s">
        <v>26</v>
      </c>
      <c r="D54" s="46"/>
      <c r="E54" s="46"/>
      <c r="F54" s="46"/>
      <c r="G54" s="46"/>
      <c r="H54" s="46"/>
      <c r="I54" s="46"/>
      <c r="J54" s="46"/>
      <c r="K54" s="46"/>
      <c r="L54" s="43"/>
      <c r="M54" s="93">
        <v>44261</v>
      </c>
      <c r="N54" s="93"/>
      <c r="O54" s="68" t="s">
        <v>30</v>
      </c>
      <c r="P54" s="46"/>
      <c r="Q54" s="46"/>
      <c r="R54" s="46"/>
      <c r="S54" s="46"/>
      <c r="T54" s="46"/>
      <c r="U54" s="46"/>
      <c r="V54" s="46"/>
      <c r="W54" s="47"/>
      <c r="X54" s="12"/>
      <c r="Z54" s="17"/>
    </row>
    <row r="55" spans="1:26" s="6" customFormat="1" ht="11.1" customHeight="1" x14ac:dyDescent="0.2">
      <c r="A55" s="82" t="s">
        <v>64</v>
      </c>
      <c r="B55" s="83"/>
      <c r="C55" s="52" t="s">
        <v>47</v>
      </c>
      <c r="D55" s="46"/>
      <c r="E55" s="46"/>
      <c r="F55" s="46"/>
      <c r="G55" s="46"/>
      <c r="H55" s="46"/>
      <c r="I55" s="46"/>
      <c r="J55" s="46"/>
      <c r="K55" s="46"/>
      <c r="L55" s="43"/>
      <c r="M55" s="89">
        <v>44268</v>
      </c>
      <c r="N55" s="89"/>
      <c r="O55" s="61" t="s">
        <v>58</v>
      </c>
      <c r="P55" s="46"/>
      <c r="Q55" s="46"/>
      <c r="R55" s="46"/>
      <c r="S55" s="46"/>
      <c r="T55" s="46"/>
      <c r="U55" s="46"/>
      <c r="V55" s="46"/>
      <c r="W55" s="47"/>
      <c r="X55" s="12"/>
      <c r="Z55" s="17"/>
    </row>
    <row r="56" spans="1:26" s="6" customFormat="1" ht="11.1" customHeight="1" x14ac:dyDescent="0.2">
      <c r="A56" s="82" t="s">
        <v>52</v>
      </c>
      <c r="B56" s="83"/>
      <c r="C56" s="52" t="s">
        <v>33</v>
      </c>
      <c r="D56" s="46"/>
      <c r="E56" s="46"/>
      <c r="F56" s="46"/>
      <c r="G56" s="46"/>
      <c r="H56" s="46"/>
      <c r="I56" s="46"/>
      <c r="J56" s="46"/>
      <c r="K56" s="46"/>
      <c r="L56" s="43"/>
      <c r="M56" s="89"/>
      <c r="N56" s="89"/>
      <c r="O56" s="61"/>
      <c r="P56" s="46"/>
      <c r="Q56" s="46"/>
      <c r="R56" s="46"/>
      <c r="S56" s="46"/>
      <c r="T56" s="46"/>
      <c r="U56" s="46"/>
      <c r="V56" s="46"/>
      <c r="W56" s="47"/>
      <c r="X56" s="12"/>
      <c r="Z56" s="17"/>
    </row>
    <row r="57" spans="1:26" s="6" customFormat="1" ht="11.1" customHeight="1" x14ac:dyDescent="0.2">
      <c r="A57" s="84">
        <v>44123</v>
      </c>
      <c r="B57" s="85"/>
      <c r="C57" s="50" t="s">
        <v>48</v>
      </c>
      <c r="D57" s="46"/>
      <c r="E57" s="46"/>
      <c r="F57" s="46"/>
      <c r="G57" s="46"/>
      <c r="H57" s="46"/>
      <c r="I57" s="46"/>
      <c r="J57" s="46"/>
      <c r="K57" s="46"/>
      <c r="L57" s="43"/>
      <c r="M57" s="93" t="s">
        <v>31</v>
      </c>
      <c r="N57" s="93"/>
      <c r="O57" s="62" t="s">
        <v>32</v>
      </c>
      <c r="P57" s="46"/>
      <c r="Q57" s="46"/>
      <c r="R57" s="46"/>
      <c r="S57" s="46"/>
      <c r="T57" s="46"/>
      <c r="U57" s="46"/>
      <c r="V57" s="46"/>
      <c r="W57" s="47"/>
      <c r="X57" s="12"/>
      <c r="Z57" s="17"/>
    </row>
    <row r="58" spans="1:26" s="6" customFormat="1" ht="11.1" customHeight="1" x14ac:dyDescent="0.2">
      <c r="A58" s="82">
        <v>44128</v>
      </c>
      <c r="B58" s="83"/>
      <c r="C58" s="48" t="s">
        <v>35</v>
      </c>
      <c r="D58" s="46"/>
      <c r="E58" s="46"/>
      <c r="F58" s="46"/>
      <c r="G58" s="46"/>
      <c r="H58" s="46"/>
      <c r="I58" s="46"/>
      <c r="J58" s="46"/>
      <c r="K58" s="46"/>
      <c r="L58" s="43"/>
      <c r="M58" s="93">
        <v>44288</v>
      </c>
      <c r="N58" s="93"/>
      <c r="O58" s="62" t="s">
        <v>34</v>
      </c>
      <c r="P58" s="46"/>
      <c r="Q58" s="46"/>
      <c r="R58" s="46"/>
      <c r="S58" s="46"/>
      <c r="T58" s="46"/>
      <c r="U58" s="46"/>
      <c r="V58" s="46"/>
      <c r="W58" s="47"/>
      <c r="X58" s="12"/>
      <c r="Z58" s="17"/>
    </row>
    <row r="59" spans="1:26" s="6" customFormat="1" ht="11.1" customHeight="1" x14ac:dyDescent="0.2">
      <c r="A59" s="86">
        <v>44140</v>
      </c>
      <c r="B59" s="87"/>
      <c r="C59" s="46" t="s">
        <v>53</v>
      </c>
      <c r="D59" s="46"/>
      <c r="E59" s="46"/>
      <c r="F59" s="46"/>
      <c r="G59" s="46"/>
      <c r="H59" s="46"/>
      <c r="I59" s="46"/>
      <c r="J59" s="46"/>
      <c r="K59" s="46"/>
      <c r="L59" s="43"/>
      <c r="M59" s="89">
        <v>44298</v>
      </c>
      <c r="N59" s="89"/>
      <c r="O59" s="61" t="s">
        <v>59</v>
      </c>
      <c r="P59" s="46"/>
      <c r="Q59" s="46"/>
      <c r="R59" s="46"/>
      <c r="S59" s="46"/>
      <c r="T59" s="46"/>
      <c r="U59" s="46"/>
      <c r="V59" s="46"/>
      <c r="W59" s="47"/>
      <c r="X59" s="12"/>
      <c r="Z59" s="17"/>
    </row>
    <row r="60" spans="1:26" s="6" customFormat="1" ht="11.1" customHeight="1" x14ac:dyDescent="0.2">
      <c r="A60" s="82">
        <v>44146</v>
      </c>
      <c r="B60" s="83"/>
      <c r="C60" s="54" t="s">
        <v>65</v>
      </c>
      <c r="D60" s="43"/>
      <c r="E60" s="46"/>
      <c r="F60" s="46"/>
      <c r="G60" s="46"/>
      <c r="H60" s="46"/>
      <c r="I60" s="46"/>
      <c r="J60" s="46"/>
      <c r="K60" s="46"/>
      <c r="L60" s="43"/>
      <c r="M60" s="85">
        <v>44310</v>
      </c>
      <c r="N60" s="89"/>
      <c r="O60" s="61" t="s">
        <v>36</v>
      </c>
      <c r="P60" s="46"/>
      <c r="Q60" s="46"/>
      <c r="R60" s="46"/>
      <c r="S60" s="46"/>
      <c r="T60" s="46"/>
      <c r="U60" s="46"/>
      <c r="V60" s="46"/>
      <c r="W60" s="47"/>
      <c r="X60" s="12"/>
      <c r="Z60" s="17"/>
    </row>
    <row r="61" spans="1:26" s="6" customFormat="1" ht="11.1" customHeight="1" x14ac:dyDescent="0.2">
      <c r="A61" s="88">
        <v>44149</v>
      </c>
      <c r="B61" s="89"/>
      <c r="C61" s="73" t="s">
        <v>49</v>
      </c>
      <c r="D61" s="50"/>
      <c r="E61" s="50"/>
      <c r="F61" s="46"/>
      <c r="G61" s="46"/>
      <c r="H61" s="46"/>
      <c r="I61" s="46"/>
      <c r="J61" s="46"/>
      <c r="K61" s="46"/>
      <c r="L61" s="43"/>
      <c r="M61" s="89" t="s">
        <v>69</v>
      </c>
      <c r="N61" s="89"/>
      <c r="O61" s="73" t="s">
        <v>60</v>
      </c>
      <c r="P61" s="46"/>
      <c r="Q61" s="46"/>
      <c r="R61" s="46"/>
      <c r="S61" s="46"/>
      <c r="T61" s="46"/>
      <c r="U61" s="46"/>
      <c r="V61" s="46"/>
      <c r="W61" s="47"/>
      <c r="X61" s="12"/>
      <c r="Z61" s="17"/>
    </row>
    <row r="62" spans="1:26" s="6" customFormat="1" ht="11.1" customHeight="1" x14ac:dyDescent="0.2">
      <c r="A62" s="88" t="s">
        <v>66</v>
      </c>
      <c r="B62" s="89"/>
      <c r="C62" s="74" t="s">
        <v>50</v>
      </c>
      <c r="D62" s="50"/>
      <c r="E62" s="50"/>
      <c r="F62" s="46"/>
      <c r="G62" s="46"/>
      <c r="H62" s="46"/>
      <c r="I62" s="46"/>
      <c r="J62" s="46"/>
      <c r="K62" s="46"/>
      <c r="L62" s="43"/>
      <c r="M62" s="89">
        <v>44347</v>
      </c>
      <c r="N62" s="89"/>
      <c r="O62" s="62" t="s">
        <v>37</v>
      </c>
      <c r="P62" s="46"/>
      <c r="Q62" s="46"/>
      <c r="R62" s="46"/>
      <c r="S62" s="46"/>
      <c r="T62" s="46"/>
      <c r="U62" s="46"/>
      <c r="V62" s="46"/>
      <c r="W62" s="47"/>
      <c r="X62" s="12"/>
      <c r="Z62" s="17"/>
    </row>
    <row r="63" spans="1:26" s="6" customFormat="1" ht="11.1" customHeight="1" x14ac:dyDescent="0.2">
      <c r="A63" s="88">
        <v>44151</v>
      </c>
      <c r="B63" s="89"/>
      <c r="C63" s="74" t="s">
        <v>51</v>
      </c>
      <c r="D63" s="43"/>
      <c r="E63" s="46"/>
      <c r="F63" s="46"/>
      <c r="G63" s="46"/>
      <c r="H63" s="46"/>
      <c r="I63" s="46"/>
      <c r="J63" s="46"/>
      <c r="K63" s="46"/>
      <c r="L63" s="43"/>
      <c r="M63" s="93"/>
      <c r="N63" s="93"/>
      <c r="O63" s="61" t="s">
        <v>61</v>
      </c>
      <c r="P63" s="46"/>
      <c r="Q63" s="46"/>
      <c r="R63" s="46"/>
      <c r="S63" s="46"/>
      <c r="T63" s="46"/>
      <c r="U63" s="46"/>
      <c r="V63" s="46"/>
      <c r="W63" s="47"/>
      <c r="X63" s="12"/>
      <c r="Z63" s="17"/>
    </row>
    <row r="64" spans="1:26" s="6" customFormat="1" ht="11.1" customHeight="1" x14ac:dyDescent="0.2">
      <c r="A64" s="78" t="s">
        <v>54</v>
      </c>
      <c r="B64" s="75"/>
      <c r="C64" s="75" t="s">
        <v>16</v>
      </c>
      <c r="D64" s="46"/>
      <c r="E64" s="46"/>
      <c r="F64" s="46"/>
      <c r="G64" s="46"/>
      <c r="H64" s="46"/>
      <c r="I64" s="46"/>
      <c r="J64" s="46"/>
      <c r="K64" s="46"/>
      <c r="L64" s="43"/>
      <c r="M64" s="85" t="s">
        <v>38</v>
      </c>
      <c r="N64" s="89"/>
      <c r="O64" s="61" t="s">
        <v>39</v>
      </c>
      <c r="P64" s="46"/>
      <c r="Q64" s="46"/>
      <c r="R64" s="46"/>
      <c r="S64" s="46"/>
      <c r="T64" s="46"/>
      <c r="U64" s="46"/>
      <c r="V64" s="46"/>
      <c r="W64" s="47"/>
      <c r="X64" s="12"/>
      <c r="Z64" s="17"/>
    </row>
    <row r="65" spans="1:26" s="6" customFormat="1" ht="12.75" customHeight="1" thickBot="1" x14ac:dyDescent="0.25">
      <c r="A65" s="80">
        <v>44170</v>
      </c>
      <c r="B65" s="81"/>
      <c r="C65" s="77" t="s">
        <v>55</v>
      </c>
      <c r="D65" s="55"/>
      <c r="E65" s="55"/>
      <c r="F65" s="55"/>
      <c r="G65" s="55"/>
      <c r="H65" s="55"/>
      <c r="I65" s="55"/>
      <c r="J65" s="55"/>
      <c r="K65" s="55"/>
      <c r="L65" s="56"/>
      <c r="M65" s="127" t="s">
        <v>40</v>
      </c>
      <c r="N65" s="127"/>
      <c r="O65" s="69" t="s">
        <v>41</v>
      </c>
      <c r="P65" s="55"/>
      <c r="Q65" s="55"/>
      <c r="R65" s="55"/>
      <c r="S65" s="55"/>
      <c r="T65" s="55"/>
      <c r="U65" s="55"/>
      <c r="V65" s="55"/>
      <c r="W65" s="57"/>
      <c r="X65" s="12"/>
      <c r="Z65" s="17"/>
    </row>
    <row r="66" spans="1:26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spans="1:26" x14ac:dyDescent="0.2">
      <c r="A67" s="13"/>
      <c r="B67" s="13"/>
      <c r="C67" s="13"/>
      <c r="D67" s="13"/>
      <c r="E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</sheetData>
  <mergeCells count="78">
    <mergeCell ref="M45:N45"/>
    <mergeCell ref="M47:N47"/>
    <mergeCell ref="M64:N64"/>
    <mergeCell ref="M65:N65"/>
    <mergeCell ref="M61:N61"/>
    <mergeCell ref="M56:N56"/>
    <mergeCell ref="M57:N57"/>
    <mergeCell ref="M58:N58"/>
    <mergeCell ref="M59:N59"/>
    <mergeCell ref="M60:N60"/>
    <mergeCell ref="M62:N62"/>
    <mergeCell ref="M63:N63"/>
    <mergeCell ref="M50:N50"/>
    <mergeCell ref="M51:N51"/>
    <mergeCell ref="M52:N52"/>
    <mergeCell ref="M46:N46"/>
    <mergeCell ref="M48:N48"/>
    <mergeCell ref="A46:B46"/>
    <mergeCell ref="A48:B48"/>
    <mergeCell ref="M55:N55"/>
    <mergeCell ref="M54:N54"/>
    <mergeCell ref="M49:N49"/>
    <mergeCell ref="M53:N53"/>
    <mergeCell ref="A49:B49"/>
    <mergeCell ref="A52:B52"/>
    <mergeCell ref="A51:B51"/>
    <mergeCell ref="A54:B54"/>
    <mergeCell ref="A53:B53"/>
    <mergeCell ref="A1:L1"/>
    <mergeCell ref="A4:B4"/>
    <mergeCell ref="F4:J4"/>
    <mergeCell ref="P4:R4"/>
    <mergeCell ref="T4:W4"/>
    <mergeCell ref="A2:L2"/>
    <mergeCell ref="C4:D4"/>
    <mergeCell ref="K4:L4"/>
    <mergeCell ref="Z6:Z7"/>
    <mergeCell ref="Z8:Z11"/>
    <mergeCell ref="Q31:W31"/>
    <mergeCell ref="A6:W6"/>
    <mergeCell ref="I23:O23"/>
    <mergeCell ref="Q23:W23"/>
    <mergeCell ref="A31:G31"/>
    <mergeCell ref="I31:O31"/>
    <mergeCell ref="A15:G15"/>
    <mergeCell ref="I15:O15"/>
    <mergeCell ref="Q15:W15"/>
    <mergeCell ref="A23:G23"/>
    <mergeCell ref="A7:G7"/>
    <mergeCell ref="I7:O7"/>
    <mergeCell ref="Q7:W7"/>
    <mergeCell ref="Z15:Z17"/>
    <mergeCell ref="Z23:Z27"/>
    <mergeCell ref="Z42:Z43"/>
    <mergeCell ref="Z12:Z14"/>
    <mergeCell ref="Z18:Z22"/>
    <mergeCell ref="A45:B45"/>
    <mergeCell ref="A40:K40"/>
    <mergeCell ref="M40:W40"/>
    <mergeCell ref="A41:K41"/>
    <mergeCell ref="A39:K39"/>
    <mergeCell ref="M39:W39"/>
    <mergeCell ref="A42:B42"/>
    <mergeCell ref="A43:B43"/>
    <mergeCell ref="A44:B44"/>
    <mergeCell ref="M42:N42"/>
    <mergeCell ref="M43:N43"/>
    <mergeCell ref="M44:N44"/>
    <mergeCell ref="A65:B65"/>
    <mergeCell ref="A55:B55"/>
    <mergeCell ref="A56:B56"/>
    <mergeCell ref="A57:B57"/>
    <mergeCell ref="A58:B58"/>
    <mergeCell ref="A59:B59"/>
    <mergeCell ref="A60:B60"/>
    <mergeCell ref="A63:B63"/>
    <mergeCell ref="A61:B61"/>
    <mergeCell ref="A62:B62"/>
  </mergeCells>
  <phoneticPr fontId="0" type="noConversion"/>
  <conditionalFormatting sqref="Q25:W30 I25:O30 A25:G30 Q17:W22 A17:G22 I17:O22 Q9:W14 I9:O14 I33:O38 A33:G38 Q33:W38 A9:G14">
    <cfRule type="expression" dxfId="1" priority="1" stopIfTrue="1">
      <formula>OR(WEEKDAY(A9,1)=1,WEEKDAY(A9,1)=7)</formula>
    </cfRule>
    <cfRule type="cellIs" dxfId="0" priority="2" stopIfTrue="1" operator="equal">
      <formula>""</formula>
    </cfRule>
  </conditionalFormatting>
  <printOptions horizontalCentered="1"/>
  <pageMargins left="0.25" right="0.25" top="0.5" bottom="0.25" header="0.3" footer="0.3"/>
  <pageSetup scale="96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YearlyCalendar</vt:lpstr>
      <vt:lpstr>month</vt:lpstr>
      <vt:lpstr>YearlyCalendar!Print_Area</vt:lpstr>
      <vt:lpstr>startday</vt:lpstr>
      <vt:lpstr>year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Year Calendar Template</dc:title>
  <dc:subject/>
  <dc:creator>Vertex42.com</dc:creator>
  <cp:keywords/>
  <dc:description>(c) 2007-2018 Vertex42 LLC. All Rights Reserved.</dc:description>
  <cp:lastModifiedBy>Travis McCormick</cp:lastModifiedBy>
  <cp:revision/>
  <cp:lastPrinted>2020-06-30T19:15:43Z</cp:lastPrinted>
  <dcterms:created xsi:type="dcterms:W3CDTF">2004-08-16T18:44:14Z</dcterms:created>
  <dcterms:modified xsi:type="dcterms:W3CDTF">2020-06-30T19:15:47Z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2007-2018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1.3.1</vt:lpwstr>
  </property>
</Properties>
</file>